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64011"/>
  <mc:AlternateContent xmlns:mc="http://schemas.openxmlformats.org/markup-compatibility/2006">
    <mc:Choice Requires="x15">
      <x15ac:absPath xmlns:x15ac="http://schemas.microsoft.com/office/spreadsheetml/2010/11/ac" url="D:\KIŞLIK TARİFELER\13.112025 KIŞLIK TARİFELER\"/>
    </mc:Choice>
  </mc:AlternateContent>
  <bookViews>
    <workbookView xWindow="0" yWindow="0" windowWidth="28800" windowHeight="12315" tabRatio="703"/>
  </bookViews>
  <sheets>
    <sheet name="Haftaiçi" sheetId="53" r:id="rId1"/>
    <sheet name="Cumartesi" sheetId="54" r:id="rId2"/>
    <sheet name="Pazar" sheetId="55" r:id="rId3"/>
    <sheet name="TURNES YENİ" sheetId="41" state="hidden" r:id="rId4"/>
  </sheets>
  <definedNames>
    <definedName name="_xlnm.Print_Area" localSheetId="1">Cumartesi!$B$2:$K$96</definedName>
    <definedName name="_xlnm.Print_Area" localSheetId="0">Haftaiçi!$B$3:$L$113</definedName>
    <definedName name="_xlnm.Print_Area" localSheetId="2">Pazar!$B$2:$I$89</definedName>
    <definedName name="_xlnm.Print_Area" localSheetId="3">'TURNES YENİ'!$B$1:$M$199</definedName>
    <definedName name="Z_171C0C03_2971_4C22_A75C_6F7994747953_.wvu.PrintArea" localSheetId="1" hidden="1">Cumartesi!$B$2:$K$96</definedName>
    <definedName name="Z_171C0C03_2971_4C22_A75C_6F7994747953_.wvu.PrintArea" localSheetId="0" hidden="1">Haftaiçi!$B$3:$L$113</definedName>
    <definedName name="Z_171C0C03_2971_4C22_A75C_6F7994747953_.wvu.PrintArea" localSheetId="2" hidden="1">Pazar!$B$2:$I$89</definedName>
    <definedName name="Z_171C0C03_2971_4C22_A75C_6F7994747953_.wvu.PrintArea" localSheetId="3" hidden="1">'TURNES YENİ'!$A$1:$N$202</definedName>
  </definedNames>
  <calcPr calcId="162913"/>
  <customWorkbookViews>
    <customWorkbookView name="Mehmet Ali HEMEK - Kişisel Görünüm" guid="{171C0C03-2971-4C22-A75C-6F7994747953}" mergeInterval="0" personalView="1" maximized="1" xWindow="-8" yWindow="-8" windowWidth="1936" windowHeight="1056" tabRatio="364" activeSheetId="1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41" l="1"/>
  <c r="U4" i="41"/>
  <c r="V4" i="41"/>
  <c r="W4" i="41"/>
  <c r="X4" i="41"/>
  <c r="X2" i="41" s="1"/>
  <c r="G7" i="41"/>
  <c r="H7" i="41"/>
  <c r="I7" i="41"/>
  <c r="J7" i="41"/>
  <c r="K7" i="41"/>
  <c r="L7" i="41" s="1"/>
  <c r="M7" i="41" s="1"/>
  <c r="S8" i="41"/>
  <c r="T8" i="41"/>
  <c r="Y8" i="41"/>
  <c r="S9" i="41"/>
  <c r="T9" i="41"/>
  <c r="Y9" i="41"/>
  <c r="AK9" i="41"/>
  <c r="S10" i="41"/>
  <c r="T10" i="41"/>
  <c r="Y10" i="41"/>
  <c r="S11" i="41"/>
  <c r="T11" i="41"/>
  <c r="Y11" i="41"/>
  <c r="S12" i="41"/>
  <c r="T12" i="41"/>
  <c r="Y12" i="41"/>
  <c r="S13" i="41"/>
  <c r="T13" i="41"/>
  <c r="Y13" i="41"/>
  <c r="S14" i="41"/>
  <c r="T14" i="41"/>
  <c r="Y14" i="41"/>
  <c r="S15" i="41"/>
  <c r="T15" i="41"/>
  <c r="Y15" i="41"/>
  <c r="S16" i="41"/>
  <c r="T16" i="41"/>
  <c r="Y16" i="41"/>
  <c r="S17" i="41"/>
  <c r="T17" i="41"/>
  <c r="Y17" i="41"/>
  <c r="S18" i="41"/>
  <c r="T18" i="41"/>
  <c r="Y18" i="41"/>
  <c r="S19" i="41"/>
  <c r="T19" i="41"/>
  <c r="Y19" i="41"/>
  <c r="S20" i="41"/>
  <c r="T20" i="41"/>
  <c r="Y20" i="41"/>
  <c r="S21" i="41"/>
  <c r="T21" i="41"/>
  <c r="Y21" i="41"/>
  <c r="S22" i="41"/>
  <c r="T22" i="41"/>
  <c r="Y22" i="41"/>
  <c r="S23" i="41"/>
  <c r="T23" i="41"/>
  <c r="Y23" i="41"/>
  <c r="S24" i="41"/>
  <c r="T24" i="41"/>
  <c r="Y24" i="41"/>
  <c r="S25" i="41"/>
  <c r="T25" i="41"/>
  <c r="Y25" i="41"/>
  <c r="S26" i="41"/>
  <c r="T26" i="41"/>
  <c r="Y26" i="41"/>
  <c r="S27" i="41"/>
  <c r="T27" i="41"/>
  <c r="Y27" i="41"/>
  <c r="S28" i="41"/>
  <c r="T28" i="41"/>
  <c r="Y28" i="41"/>
  <c r="S29" i="41"/>
  <c r="T29" i="41"/>
  <c r="Y29" i="41"/>
  <c r="S30" i="41"/>
  <c r="T30" i="41"/>
  <c r="Y30" i="41"/>
  <c r="S31" i="41"/>
  <c r="T31" i="41"/>
  <c r="Y31" i="41"/>
  <c r="S32" i="41"/>
  <c r="T32" i="41"/>
  <c r="Y32" i="41"/>
  <c r="S33" i="41"/>
  <c r="T33" i="41"/>
  <c r="Y33" i="41"/>
  <c r="S34" i="41"/>
  <c r="T34" i="41"/>
  <c r="Y34" i="41"/>
  <c r="S35" i="41"/>
  <c r="T35" i="41"/>
  <c r="Y35" i="41"/>
  <c r="S36" i="41"/>
  <c r="T36" i="41"/>
  <c r="Y36" i="41"/>
  <c r="S37" i="41"/>
  <c r="T37" i="41"/>
  <c r="Y37" i="41"/>
  <c r="S38" i="41"/>
  <c r="T38" i="41"/>
  <c r="Y38" i="41"/>
  <c r="S39" i="41"/>
  <c r="T39" i="41"/>
  <c r="Y39" i="41"/>
  <c r="S40" i="41"/>
  <c r="T40" i="41"/>
  <c r="Y40" i="41"/>
  <c r="S41" i="41"/>
  <c r="T41" i="41"/>
  <c r="Y41" i="41"/>
  <c r="S42" i="41"/>
  <c r="T42" i="41"/>
  <c r="Y42" i="41"/>
  <c r="S43" i="41"/>
  <c r="T43" i="41"/>
  <c r="Y43" i="41"/>
  <c r="S44" i="41"/>
  <c r="T44" i="41"/>
  <c r="Y44" i="41"/>
  <c r="S45" i="41"/>
  <c r="T45" i="41"/>
  <c r="Y45" i="41"/>
  <c r="S46" i="41"/>
  <c r="T46" i="41"/>
  <c r="Y46" i="41"/>
  <c r="S47" i="41"/>
  <c r="T47" i="41"/>
  <c r="Y47" i="41"/>
  <c r="S48" i="41"/>
  <c r="T48" i="41"/>
  <c r="Y48" i="41"/>
  <c r="S49" i="41"/>
  <c r="T49" i="41"/>
  <c r="Y49" i="41"/>
  <c r="S50" i="41"/>
  <c r="T50" i="41"/>
  <c r="Y50" i="41"/>
  <c r="S51" i="41"/>
  <c r="T51" i="41"/>
  <c r="Y51" i="41"/>
  <c r="S52" i="41"/>
  <c r="T52" i="41"/>
  <c r="Y52" i="41"/>
  <c r="S53" i="41"/>
  <c r="T53" i="41"/>
  <c r="Y53" i="41"/>
  <c r="S54" i="41"/>
  <c r="T54" i="41"/>
  <c r="Y54" i="41"/>
  <c r="S55" i="41"/>
  <c r="T55" i="41"/>
  <c r="Y55" i="41"/>
  <c r="S56" i="41"/>
  <c r="T56" i="41"/>
  <c r="Y56" i="41"/>
  <c r="S57" i="41"/>
  <c r="T57" i="41"/>
  <c r="Y57" i="41"/>
  <c r="S58" i="41"/>
  <c r="T58" i="41"/>
  <c r="Y58" i="41"/>
  <c r="S59" i="41"/>
  <c r="T59" i="41"/>
  <c r="Y59" i="41"/>
  <c r="S60" i="41"/>
  <c r="T60" i="41"/>
  <c r="Y60" i="41"/>
  <c r="S61" i="41"/>
  <c r="T61" i="41"/>
  <c r="Y61" i="41"/>
  <c r="S62" i="41"/>
  <c r="T62" i="41"/>
  <c r="Y62" i="41"/>
  <c r="S63" i="41"/>
  <c r="T63" i="41"/>
  <c r="Y63" i="41"/>
  <c r="S64" i="41"/>
  <c r="T64" i="41"/>
  <c r="Y64" i="41"/>
  <c r="S65" i="41"/>
  <c r="T65" i="41"/>
  <c r="Y65" i="41"/>
  <c r="S66" i="41"/>
  <c r="T66" i="41"/>
  <c r="Y66" i="41"/>
  <c r="S67" i="41"/>
  <c r="T67" i="41"/>
  <c r="Y67" i="41"/>
  <c r="S68" i="41"/>
  <c r="T68" i="41"/>
  <c r="Y68" i="41"/>
  <c r="S69" i="41"/>
  <c r="T69" i="41"/>
  <c r="Y69" i="41"/>
  <c r="S70" i="41"/>
  <c r="T70" i="41"/>
  <c r="Y70" i="41"/>
  <c r="S71" i="41"/>
  <c r="T71" i="41"/>
  <c r="Y71" i="41"/>
  <c r="S72" i="41"/>
  <c r="T72" i="41"/>
  <c r="Y72" i="41"/>
  <c r="S73" i="41"/>
  <c r="T73" i="41"/>
  <c r="Y73" i="41"/>
  <c r="S74" i="41"/>
  <c r="T74" i="41"/>
  <c r="Y74" i="41"/>
  <c r="S75" i="41"/>
  <c r="T75" i="41"/>
  <c r="Y75" i="41"/>
  <c r="S76" i="41"/>
  <c r="T76" i="41"/>
  <c r="Y76" i="41"/>
  <c r="S77" i="41"/>
  <c r="T77" i="41"/>
  <c r="Y77" i="41"/>
  <c r="S78" i="41"/>
  <c r="T78" i="41"/>
  <c r="Y78" i="41"/>
  <c r="S79" i="41"/>
  <c r="T79" i="41"/>
  <c r="Y79" i="41"/>
  <c r="S80" i="41"/>
  <c r="T80" i="41"/>
  <c r="Y80" i="41"/>
  <c r="S81" i="41"/>
  <c r="T81" i="41"/>
  <c r="Y81" i="41"/>
  <c r="S82" i="41"/>
  <c r="T82" i="41"/>
  <c r="Y82" i="41"/>
  <c r="S83" i="41"/>
  <c r="T83" i="41"/>
  <c r="Y83" i="41"/>
  <c r="S84" i="41"/>
  <c r="T84" i="41"/>
  <c r="Y84" i="41"/>
  <c r="S85" i="41"/>
  <c r="T85" i="41"/>
  <c r="Y85" i="41"/>
  <c r="S86" i="41"/>
  <c r="T86" i="41"/>
  <c r="Y86" i="41"/>
  <c r="S87" i="41"/>
  <c r="T87" i="41"/>
  <c r="Y87" i="41"/>
  <c r="S88" i="41"/>
  <c r="T88" i="41"/>
  <c r="Y88" i="41"/>
  <c r="S89" i="41"/>
  <c r="T89" i="41"/>
  <c r="Y89" i="41"/>
  <c r="S90" i="41"/>
  <c r="T90" i="41"/>
  <c r="Y90" i="41"/>
  <c r="S91" i="41"/>
  <c r="T91" i="41"/>
  <c r="Y91" i="41"/>
  <c r="S92" i="41"/>
  <c r="T92" i="41"/>
  <c r="Y92" i="41"/>
  <c r="S93" i="41"/>
  <c r="T93" i="41"/>
  <c r="Y93" i="41"/>
  <c r="S94" i="41"/>
  <c r="T94" i="41"/>
  <c r="Y94" i="41"/>
  <c r="S95" i="41"/>
  <c r="T95" i="41"/>
  <c r="Y95" i="41"/>
  <c r="S96" i="41"/>
  <c r="T96" i="41"/>
  <c r="Y96" i="41"/>
  <c r="S97" i="41"/>
  <c r="T97" i="41"/>
  <c r="Y97" i="41"/>
  <c r="S98" i="41"/>
  <c r="T98" i="41"/>
  <c r="Y98" i="41"/>
  <c r="S99" i="41"/>
  <c r="T99" i="41"/>
  <c r="Y99" i="41"/>
  <c r="S100" i="41"/>
  <c r="T100" i="41"/>
  <c r="Y100" i="41"/>
  <c r="S101" i="41"/>
  <c r="T101" i="41"/>
  <c r="Y101" i="41"/>
  <c r="S102" i="41"/>
  <c r="T102" i="41"/>
  <c r="Y102" i="41"/>
  <c r="S103" i="41"/>
  <c r="T103" i="41"/>
  <c r="Y103" i="41"/>
  <c r="S104" i="41"/>
  <c r="T104" i="41"/>
  <c r="Y104" i="41"/>
  <c r="S105" i="41"/>
  <c r="T105" i="41"/>
  <c r="Y105" i="41"/>
  <c r="S106" i="41"/>
  <c r="T106" i="41"/>
  <c r="Y106" i="41"/>
  <c r="S107" i="41"/>
  <c r="T107" i="41"/>
  <c r="Y107" i="41"/>
  <c r="S108" i="41"/>
  <c r="T108" i="41"/>
  <c r="Y108" i="41"/>
  <c r="S109" i="41"/>
  <c r="T109" i="41"/>
  <c r="Y109" i="41"/>
  <c r="S110" i="41"/>
  <c r="T110" i="41"/>
  <c r="Y110" i="41"/>
  <c r="S111" i="41"/>
  <c r="T111" i="41"/>
  <c r="Y111" i="41"/>
  <c r="S112" i="41"/>
  <c r="T112" i="41"/>
  <c r="Y112" i="41"/>
  <c r="S113" i="41"/>
  <c r="T113" i="41"/>
  <c r="Y113" i="41"/>
  <c r="S114" i="41"/>
  <c r="T114" i="41"/>
  <c r="Y114" i="41"/>
  <c r="S115" i="41"/>
  <c r="T115" i="41"/>
  <c r="Y115" i="41"/>
  <c r="S116" i="41"/>
  <c r="T116" i="41"/>
  <c r="Y116" i="41"/>
  <c r="S117" i="41"/>
  <c r="T117" i="41"/>
  <c r="Y117" i="41"/>
  <c r="S118" i="41"/>
  <c r="T118" i="41"/>
  <c r="Y118" i="41"/>
  <c r="S119" i="41"/>
  <c r="T119" i="41"/>
  <c r="Y119" i="41"/>
  <c r="S120" i="41"/>
  <c r="T120" i="41"/>
  <c r="Y120" i="41"/>
  <c r="S121" i="41"/>
  <c r="T121" i="41"/>
  <c r="Y121" i="41"/>
  <c r="S122" i="41"/>
  <c r="T122" i="41"/>
  <c r="Y122" i="41"/>
  <c r="S123" i="41"/>
  <c r="T123" i="41"/>
  <c r="Y123" i="41"/>
  <c r="S124" i="41"/>
  <c r="T124" i="41"/>
  <c r="Y124" i="41"/>
  <c r="S125" i="41"/>
  <c r="T125" i="41"/>
  <c r="Y125" i="41"/>
  <c r="S126" i="41"/>
  <c r="T126" i="41"/>
  <c r="Y126" i="41"/>
  <c r="S127" i="41"/>
  <c r="T127" i="41"/>
  <c r="Y127" i="41"/>
  <c r="S128" i="41"/>
  <c r="T128" i="41"/>
  <c r="Y128" i="41"/>
  <c r="S129" i="41"/>
  <c r="T129" i="41"/>
  <c r="Y129" i="41"/>
  <c r="S130" i="41"/>
  <c r="T130" i="41"/>
  <c r="Y130" i="41"/>
  <c r="S131" i="41"/>
  <c r="T131" i="41"/>
  <c r="Y131" i="41"/>
  <c r="S132" i="41"/>
  <c r="T132" i="41"/>
  <c r="Y132" i="41"/>
  <c r="S133" i="41"/>
  <c r="T133" i="41"/>
  <c r="Y133" i="41"/>
  <c r="S134" i="41"/>
  <c r="T134" i="41"/>
  <c r="Y134" i="41"/>
  <c r="S135" i="41"/>
  <c r="T135" i="41"/>
  <c r="Y135" i="41"/>
  <c r="S136" i="41"/>
  <c r="T136" i="41"/>
  <c r="Y136" i="41"/>
  <c r="S137" i="41"/>
  <c r="T137" i="41"/>
  <c r="Y137" i="41"/>
  <c r="S138" i="41"/>
  <c r="T138" i="41"/>
  <c r="Y138" i="41"/>
  <c r="S139" i="41"/>
  <c r="T139" i="41"/>
  <c r="Y139" i="41"/>
  <c r="S140" i="41"/>
  <c r="T140" i="41"/>
  <c r="Y140" i="41"/>
  <c r="S141" i="41"/>
  <c r="T141" i="41"/>
  <c r="Y141" i="41"/>
  <c r="S142" i="41"/>
  <c r="T142" i="41"/>
  <c r="Y142" i="41"/>
  <c r="S143" i="41"/>
  <c r="T143" i="41"/>
  <c r="Y143" i="41"/>
  <c r="S144" i="41"/>
  <c r="T144" i="41"/>
  <c r="Y144" i="41"/>
  <c r="S145" i="41"/>
  <c r="T145" i="41"/>
  <c r="Y145" i="41"/>
  <c r="S146" i="41"/>
  <c r="T146" i="41"/>
  <c r="Y146" i="41"/>
  <c r="S147" i="41"/>
  <c r="T147" i="41"/>
  <c r="Y147" i="41"/>
  <c r="S148" i="41"/>
  <c r="T148" i="41"/>
  <c r="Y148" i="41"/>
  <c r="S149" i="41"/>
  <c r="T149" i="41"/>
  <c r="Y149" i="41"/>
  <c r="S150" i="41"/>
  <c r="T150" i="41"/>
  <c r="Y150" i="41"/>
  <c r="S151" i="41"/>
  <c r="T151" i="41"/>
  <c r="Y151" i="41"/>
  <c r="S152" i="41"/>
  <c r="T152" i="41"/>
  <c r="Y152" i="41"/>
  <c r="S153" i="41"/>
  <c r="T153" i="41"/>
  <c r="Y153" i="41"/>
  <c r="S154" i="41"/>
  <c r="T154" i="41"/>
  <c r="Y154" i="41"/>
  <c r="S155" i="41"/>
  <c r="T155" i="41"/>
  <c r="Y155" i="41"/>
  <c r="S156" i="41"/>
  <c r="T156" i="41"/>
  <c r="Y156" i="41"/>
  <c r="S157" i="41"/>
  <c r="T157" i="41"/>
  <c r="Y157" i="41"/>
  <c r="S158" i="41"/>
  <c r="T158" i="41"/>
  <c r="Y158" i="41"/>
  <c r="S159" i="41"/>
  <c r="T159" i="41"/>
  <c r="Y159" i="41"/>
  <c r="S160" i="41"/>
  <c r="T160" i="41"/>
  <c r="Y160" i="41"/>
  <c r="S161" i="41"/>
  <c r="T161" i="41"/>
  <c r="Y161" i="41"/>
  <c r="S162" i="41"/>
  <c r="T162" i="41"/>
  <c r="Y162" i="41"/>
  <c r="S163" i="41"/>
  <c r="T163" i="41"/>
  <c r="Y163" i="41"/>
  <c r="S164" i="41"/>
  <c r="T164" i="41"/>
  <c r="Y164" i="41"/>
  <c r="S165" i="41"/>
  <c r="T165" i="41"/>
  <c r="Y165" i="41"/>
  <c r="S166" i="41"/>
  <c r="T166" i="41"/>
  <c r="Y166" i="41"/>
  <c r="S167" i="41"/>
  <c r="T167" i="41"/>
  <c r="Y167" i="41"/>
  <c r="S168" i="41"/>
  <c r="T168" i="41"/>
  <c r="Y168" i="41"/>
  <c r="S169" i="41"/>
  <c r="T169" i="41"/>
  <c r="Y169" i="41"/>
  <c r="S170" i="41"/>
  <c r="T170" i="41"/>
  <c r="Y170" i="41"/>
  <c r="S171" i="41"/>
  <c r="T171" i="41"/>
  <c r="Y171" i="41"/>
  <c r="S172" i="41"/>
  <c r="T172" i="41"/>
  <c r="Y172" i="41"/>
  <c r="S173" i="41"/>
  <c r="T173" i="41"/>
  <c r="Y173" i="41"/>
  <c r="S174" i="41"/>
  <c r="T174" i="41"/>
  <c r="Y174" i="41"/>
  <c r="S175" i="41"/>
  <c r="T175" i="41"/>
  <c r="Y175" i="41"/>
  <c r="S176" i="41"/>
  <c r="T176" i="41"/>
  <c r="Y176" i="41"/>
  <c r="S177" i="41"/>
  <c r="T177" i="41"/>
  <c r="Y177" i="41"/>
  <c r="S178" i="41"/>
  <c r="T178" i="41"/>
  <c r="Y178" i="41"/>
  <c r="S179" i="41"/>
  <c r="T179" i="41"/>
  <c r="Y179" i="41"/>
  <c r="S180" i="41"/>
  <c r="T180" i="41"/>
  <c r="Y180" i="41"/>
  <c r="S181" i="41"/>
  <c r="T181" i="41"/>
  <c r="Y181" i="41"/>
  <c r="S182" i="41"/>
  <c r="T182" i="41"/>
  <c r="Y182" i="41"/>
  <c r="S183" i="41"/>
  <c r="T183" i="41"/>
  <c r="Y183" i="41"/>
  <c r="S184" i="41"/>
  <c r="T184" i="41"/>
  <c r="Y184" i="41"/>
  <c r="S185" i="41"/>
  <c r="T185" i="41"/>
  <c r="Y185" i="41"/>
  <c r="S186" i="41"/>
  <c r="T186" i="41"/>
  <c r="Y186" i="41"/>
  <c r="S187" i="41"/>
  <c r="T187" i="41"/>
  <c r="Y187" i="41"/>
  <c r="S188" i="41"/>
  <c r="T188" i="41"/>
  <c r="Y188" i="41"/>
  <c r="S189" i="41"/>
  <c r="T189" i="41"/>
  <c r="Y189" i="41"/>
  <c r="S190" i="41"/>
  <c r="T190" i="41"/>
  <c r="Y190" i="41"/>
  <c r="S191" i="41"/>
  <c r="T191" i="41"/>
  <c r="Y191" i="41"/>
  <c r="S192" i="41"/>
  <c r="T192" i="41"/>
  <c r="Y192" i="41"/>
  <c r="S193" i="41"/>
  <c r="T193" i="41"/>
  <c r="Y193" i="41"/>
  <c r="S194" i="41"/>
  <c r="T194" i="41"/>
  <c r="Y194" i="41"/>
  <c r="S195" i="41"/>
  <c r="T195" i="41"/>
  <c r="Y195" i="41"/>
  <c r="S196" i="41"/>
  <c r="T196" i="41"/>
  <c r="Y196" i="41"/>
  <c r="S197" i="41"/>
  <c r="T197" i="41"/>
  <c r="Y197" i="41"/>
  <c r="G198" i="41"/>
  <c r="S198" i="41"/>
  <c r="T198" i="41"/>
  <c r="Y198" i="41"/>
  <c r="G199" i="41"/>
  <c r="H198" i="41" s="1"/>
  <c r="S199" i="41"/>
  <c r="T199" i="41"/>
  <c r="Y199" i="41"/>
  <c r="S200" i="41"/>
  <c r="T200" i="41"/>
  <c r="Y200" i="41"/>
  <c r="F201" i="41"/>
  <c r="H201" i="41"/>
  <c r="I201" i="41"/>
  <c r="Y201" i="41"/>
  <c r="H202" i="41"/>
  <c r="Y202" i="41"/>
  <c r="Y203" i="41"/>
  <c r="Y204" i="41"/>
  <c r="Y205" i="41"/>
  <c r="Y206" i="41"/>
  <c r="Y207" i="41"/>
  <c r="L220" i="41"/>
  <c r="D223" i="41"/>
  <c r="E223" i="41"/>
  <c r="F223" i="41"/>
  <c r="H223" i="41"/>
  <c r="D224" i="41"/>
  <c r="H225" i="41" s="1"/>
  <c r="E224" i="41"/>
  <c r="M230" i="41" s="1"/>
  <c r="L224" i="41"/>
  <c r="D225" i="41"/>
  <c r="E225" i="41"/>
  <c r="M233" i="41" s="1"/>
  <c r="F225" i="41"/>
  <c r="I225" i="41"/>
  <c r="J225" i="41"/>
  <c r="D226" i="41"/>
  <c r="E226" i="41"/>
  <c r="I227" i="41" s="1"/>
  <c r="I226" i="41"/>
  <c r="K226" i="41"/>
  <c r="L226" i="41"/>
  <c r="M226" i="41"/>
  <c r="D227" i="41"/>
  <c r="E227" i="41"/>
  <c r="F227" i="41"/>
  <c r="H227" i="41"/>
  <c r="J227" i="41"/>
  <c r="D228" i="41"/>
  <c r="E228" i="41"/>
  <c r="I229" i="41" s="1"/>
  <c r="I228" i="41"/>
  <c r="L228" i="41"/>
  <c r="D229" i="41"/>
  <c r="E229" i="41"/>
  <c r="F229" i="41"/>
  <c r="H229" i="41"/>
  <c r="L229" i="41"/>
  <c r="D230" i="41"/>
  <c r="H231" i="41" s="1"/>
  <c r="E230" i="41"/>
  <c r="I231" i="41" s="1"/>
  <c r="H230" i="41"/>
  <c r="I230" i="41"/>
  <c r="L230" i="41"/>
  <c r="N230" i="41"/>
  <c r="D231" i="41"/>
  <c r="L233" i="41" s="1"/>
  <c r="E231" i="41"/>
  <c r="M239" i="41" s="1"/>
  <c r="F231" i="41"/>
  <c r="L231" i="41"/>
  <c r="M231" i="41"/>
  <c r="D232" i="41"/>
  <c r="E232" i="41"/>
  <c r="H232" i="41"/>
  <c r="I232" i="41"/>
  <c r="L232" i="41"/>
  <c r="M232" i="41"/>
  <c r="N232" i="41"/>
  <c r="D233" i="41"/>
  <c r="E233" i="41"/>
  <c r="M241" i="41" s="1"/>
  <c r="F233" i="41"/>
  <c r="J235" i="41" s="1"/>
  <c r="H233" i="41"/>
  <c r="D234" i="41"/>
  <c r="E234" i="41"/>
  <c r="L234" i="41"/>
  <c r="D235" i="41"/>
  <c r="H238" i="41" s="1"/>
  <c r="E235" i="41"/>
  <c r="I238" i="41" s="1"/>
  <c r="F235" i="41"/>
  <c r="H235" i="41"/>
  <c r="L235" i="41"/>
  <c r="M235" i="41"/>
  <c r="D236" i="41"/>
  <c r="L236" i="41" s="1"/>
  <c r="E236" i="41"/>
  <c r="H236" i="41"/>
  <c r="I236" i="41"/>
  <c r="D237" i="41"/>
  <c r="H240" i="41" s="1"/>
  <c r="E237" i="41"/>
  <c r="F237" i="41"/>
  <c r="H237" i="41"/>
  <c r="I237" i="41"/>
  <c r="J237" i="41"/>
  <c r="L237" i="41"/>
  <c r="M237" i="41"/>
  <c r="D238" i="41"/>
  <c r="L238" i="41" s="1"/>
  <c r="E238" i="41"/>
  <c r="D239" i="41"/>
  <c r="L241" i="41" s="1"/>
  <c r="E239" i="41"/>
  <c r="I242" i="41" s="1"/>
  <c r="F239" i="41"/>
  <c r="H239" i="41"/>
  <c r="I239" i="41"/>
  <c r="J239" i="41"/>
  <c r="L239" i="41"/>
  <c r="D240" i="41"/>
  <c r="E240" i="41"/>
  <c r="M246" i="41" s="1"/>
  <c r="I240" i="41"/>
  <c r="L240" i="41"/>
  <c r="N240" i="41"/>
  <c r="D241" i="41"/>
  <c r="L243" i="41" s="1"/>
  <c r="E241" i="41"/>
  <c r="M249" i="41" s="1"/>
  <c r="F241" i="41"/>
  <c r="H241" i="41"/>
  <c r="I241" i="41"/>
  <c r="D242" i="41"/>
  <c r="H243" i="41" s="1"/>
  <c r="E242" i="41"/>
  <c r="I243" i="41" s="1"/>
  <c r="L242" i="41"/>
  <c r="M242" i="41"/>
  <c r="N242" i="41"/>
  <c r="D243" i="41"/>
  <c r="L245" i="41" s="1"/>
  <c r="E243" i="41"/>
  <c r="F243" i="41"/>
  <c r="M243" i="41"/>
  <c r="D244" i="41"/>
  <c r="E244" i="41"/>
  <c r="H244" i="41"/>
  <c r="I244" i="41"/>
  <c r="L244" i="41"/>
  <c r="M244" i="41"/>
  <c r="N244" i="41"/>
  <c r="D245" i="41"/>
  <c r="H248" i="41" s="1"/>
  <c r="E245" i="41"/>
  <c r="F245" i="41"/>
  <c r="H245" i="41"/>
  <c r="I245" i="41"/>
  <c r="M245" i="41"/>
  <c r="D246" i="41"/>
  <c r="H247" i="41" s="1"/>
  <c r="E246" i="41"/>
  <c r="H246" i="41"/>
  <c r="I246" i="41"/>
  <c r="L246" i="41"/>
  <c r="D247" i="41"/>
  <c r="H250" i="41" s="1"/>
  <c r="E247" i="41"/>
  <c r="I250" i="41" s="1"/>
  <c r="F247" i="41"/>
  <c r="J247" i="41"/>
  <c r="L247" i="41"/>
  <c r="M247" i="41"/>
  <c r="D248" i="41"/>
  <c r="L248" i="41" s="1"/>
  <c r="E248" i="41"/>
  <c r="M254" i="41" s="1"/>
  <c r="I248" i="41"/>
  <c r="D249" i="41"/>
  <c r="H252" i="41" s="1"/>
  <c r="E249" i="41"/>
  <c r="M257" i="41" s="1"/>
  <c r="F249" i="41"/>
  <c r="H249" i="41"/>
  <c r="J249" i="41"/>
  <c r="L249" i="41"/>
  <c r="D250" i="41"/>
  <c r="L250" i="41" s="1"/>
  <c r="E250" i="41"/>
  <c r="I251" i="41" s="1"/>
  <c r="M250" i="41"/>
  <c r="D251" i="41"/>
  <c r="L253" i="41" s="1"/>
  <c r="E251" i="41"/>
  <c r="I254" i="41" s="1"/>
  <c r="F251" i="41"/>
  <c r="H251" i="41"/>
  <c r="J251" i="41"/>
  <c r="L251" i="41"/>
  <c r="M251" i="41"/>
  <c r="D252" i="41"/>
  <c r="E252" i="41"/>
  <c r="I252" i="41"/>
  <c r="L252" i="41"/>
  <c r="N252" i="41"/>
  <c r="D253" i="41"/>
  <c r="H256" i="41" s="1"/>
  <c r="E253" i="41"/>
  <c r="F253" i="41"/>
  <c r="H253" i="41"/>
  <c r="I253" i="41"/>
  <c r="M253" i="41"/>
  <c r="D254" i="41"/>
  <c r="H255" i="41" s="1"/>
  <c r="E254" i="41"/>
  <c r="I255" i="41" s="1"/>
  <c r="H254" i="41"/>
  <c r="L254" i="41"/>
  <c r="N254" i="41"/>
  <c r="D255" i="41"/>
  <c r="L257" i="41" s="1"/>
  <c r="E255" i="41"/>
  <c r="M263" i="41" s="1"/>
  <c r="F255" i="41"/>
  <c r="L255" i="41"/>
  <c r="D256" i="41"/>
  <c r="H257" i="41" s="1"/>
  <c r="E256" i="41"/>
  <c r="M262" i="41" s="1"/>
  <c r="I256" i="41"/>
  <c r="L256" i="41"/>
  <c r="N256" i="41"/>
  <c r="D257" i="41"/>
  <c r="E257" i="41"/>
  <c r="M265" i="41" s="1"/>
  <c r="F257" i="41"/>
  <c r="D258" i="41"/>
  <c r="H259" i="41" s="1"/>
  <c r="E258" i="41"/>
  <c r="H258" i="41"/>
  <c r="I258" i="41"/>
  <c r="M258" i="41"/>
  <c r="D259" i="41"/>
  <c r="E259" i="41"/>
  <c r="F259" i="41"/>
  <c r="J259" i="41"/>
  <c r="L259" i="41"/>
  <c r="M259" i="41"/>
  <c r="D260" i="41"/>
  <c r="L260" i="41" s="1"/>
  <c r="E260" i="41"/>
  <c r="M266" i="41" s="1"/>
  <c r="H260" i="41"/>
  <c r="I260" i="41"/>
  <c r="D261" i="41"/>
  <c r="H264" i="41" s="1"/>
  <c r="E261" i="41"/>
  <c r="F261" i="41"/>
  <c r="J261" i="41"/>
  <c r="L261" i="41"/>
  <c r="M261" i="41"/>
  <c r="D262" i="41"/>
  <c r="L262" i="41" s="1"/>
  <c r="E262" i="41"/>
  <c r="H262" i="41"/>
  <c r="I262" i="41"/>
  <c r="D263" i="41"/>
  <c r="L265" i="41" s="1"/>
  <c r="E263" i="41"/>
  <c r="I266" i="41" s="1"/>
  <c r="F263" i="41"/>
  <c r="I263" i="41"/>
  <c r="J263" i="41"/>
  <c r="L263" i="41"/>
  <c r="D264" i="41"/>
  <c r="E264" i="41"/>
  <c r="M270" i="41" s="1"/>
  <c r="I264" i="41"/>
  <c r="L264" i="41"/>
  <c r="N264" i="41"/>
  <c r="D265" i="41"/>
  <c r="L267" i="41" s="1"/>
  <c r="E265" i="41"/>
  <c r="M273" i="41" s="1"/>
  <c r="F265" i="41"/>
  <c r="H265" i="41"/>
  <c r="I265" i="41"/>
  <c r="D266" i="41"/>
  <c r="H267" i="41" s="1"/>
  <c r="E266" i="41"/>
  <c r="L266" i="41"/>
  <c r="N266" i="41"/>
  <c r="D267" i="41"/>
  <c r="L269" i="41" s="1"/>
  <c r="E267" i="41"/>
  <c r="F267" i="41"/>
  <c r="M267" i="41"/>
  <c r="D268" i="41"/>
  <c r="E268" i="41"/>
  <c r="H268" i="41"/>
  <c r="I268" i="41"/>
  <c r="L268" i="41"/>
  <c r="M268" i="41"/>
  <c r="N268" i="41"/>
  <c r="D269" i="41"/>
  <c r="H272" i="41" s="1"/>
  <c r="E269" i="41"/>
  <c r="F269" i="41"/>
  <c r="H269" i="41"/>
  <c r="I269" i="41"/>
  <c r="M269" i="41"/>
  <c r="D270" i="41"/>
  <c r="H271" i="41" s="1"/>
  <c r="E270" i="41"/>
  <c r="I270" i="41"/>
  <c r="L270" i="41"/>
  <c r="D271" i="41"/>
  <c r="H274" i="41" s="1"/>
  <c r="E271" i="41"/>
  <c r="I274" i="41" s="1"/>
  <c r="F271" i="41"/>
  <c r="N278" i="41" s="1"/>
  <c r="J271" i="41"/>
  <c r="M271" i="41"/>
  <c r="D272" i="41"/>
  <c r="L272" i="41" s="1"/>
  <c r="E272" i="41"/>
  <c r="M278" i="41" s="1"/>
  <c r="I272" i="41"/>
  <c r="D273" i="41"/>
  <c r="H276" i="41" s="1"/>
  <c r="E273" i="41"/>
  <c r="M281" i="41" s="1"/>
  <c r="F273" i="41"/>
  <c r="H273" i="41"/>
  <c r="I273" i="41"/>
  <c r="J273" i="41"/>
  <c r="L273" i="41"/>
  <c r="D274" i="41"/>
  <c r="L274" i="41" s="1"/>
  <c r="E274" i="41"/>
  <c r="I275" i="41" s="1"/>
  <c r="M274" i="41"/>
  <c r="D275" i="41"/>
  <c r="L277" i="41" s="1"/>
  <c r="E275" i="41"/>
  <c r="I278" i="41" s="1"/>
  <c r="F275" i="41"/>
  <c r="H275" i="41"/>
  <c r="J275" i="41"/>
  <c r="L275" i="41"/>
  <c r="M275" i="41"/>
  <c r="D276" i="41"/>
  <c r="E276" i="41"/>
  <c r="I276" i="41"/>
  <c r="L276" i="41"/>
  <c r="N276" i="41"/>
  <c r="D277" i="41"/>
  <c r="H280" i="41" s="1"/>
  <c r="E277" i="41"/>
  <c r="F277" i="41"/>
  <c r="H277" i="41"/>
  <c r="I277" i="41"/>
  <c r="M277" i="41"/>
  <c r="D278" i="41"/>
  <c r="H279" i="41" s="1"/>
  <c r="E278" i="41"/>
  <c r="I279" i="41" s="1"/>
  <c r="H278" i="41"/>
  <c r="D279" i="41"/>
  <c r="L281" i="41" s="1"/>
  <c r="E279" i="41"/>
  <c r="M287" i="41" s="1"/>
  <c r="F279" i="41"/>
  <c r="L279" i="41"/>
  <c r="D280" i="41"/>
  <c r="H281" i="41" s="1"/>
  <c r="E280" i="41"/>
  <c r="M286" i="41" s="1"/>
  <c r="I280" i="41"/>
  <c r="L280" i="41"/>
  <c r="M280" i="41"/>
  <c r="N280" i="41"/>
  <c r="D281" i="41"/>
  <c r="E281" i="41"/>
  <c r="M289" i="41" s="1"/>
  <c r="F281" i="41"/>
  <c r="D282" i="41"/>
  <c r="H283" i="41" s="1"/>
  <c r="E282" i="41"/>
  <c r="H282" i="41"/>
  <c r="I282" i="41"/>
  <c r="L282" i="41"/>
  <c r="M282" i="41"/>
  <c r="D283" i="41"/>
  <c r="E283" i="41"/>
  <c r="F283" i="41"/>
  <c r="J283" i="41"/>
  <c r="L283" i="41"/>
  <c r="M283" i="41"/>
  <c r="D284" i="41"/>
  <c r="L284" i="41" s="1"/>
  <c r="E284" i="41"/>
  <c r="I285" i="41" s="1"/>
  <c r="H284" i="41"/>
  <c r="I284" i="41"/>
  <c r="D285" i="41"/>
  <c r="H288" i="41" s="1"/>
  <c r="E285" i="41"/>
  <c r="F285" i="41"/>
  <c r="J285" i="41"/>
  <c r="L285" i="41"/>
  <c r="M285" i="41"/>
  <c r="D286" i="41"/>
  <c r="H287" i="41" s="1"/>
  <c r="E286" i="41"/>
  <c r="H286" i="41"/>
  <c r="I286" i="41"/>
  <c r="L286" i="41"/>
  <c r="D287" i="41"/>
  <c r="L289" i="41" s="1"/>
  <c r="E287" i="41"/>
  <c r="I290" i="41" s="1"/>
  <c r="F287" i="41"/>
  <c r="I287" i="41"/>
  <c r="J287" i="41"/>
  <c r="D288" i="41"/>
  <c r="E288" i="41"/>
  <c r="M294" i="41" s="1"/>
  <c r="I288" i="41"/>
  <c r="L288" i="41"/>
  <c r="N288" i="41"/>
  <c r="D289" i="41"/>
  <c r="L291" i="41" s="1"/>
  <c r="E289" i="41"/>
  <c r="M297" i="41" s="1"/>
  <c r="F289" i="41"/>
  <c r="H289" i="41"/>
  <c r="I289" i="41"/>
  <c r="D290" i="41"/>
  <c r="H291" i="41" s="1"/>
  <c r="E290" i="41"/>
  <c r="L290" i="41"/>
  <c r="M290" i="41"/>
  <c r="N290" i="41"/>
  <c r="D291" i="41"/>
  <c r="L293" i="41" s="1"/>
  <c r="E291" i="41"/>
  <c r="M299" i="41" s="1"/>
  <c r="F291" i="41"/>
  <c r="M291" i="41"/>
  <c r="D292" i="41"/>
  <c r="E292" i="41"/>
  <c r="I292" i="41"/>
  <c r="L292" i="41"/>
  <c r="M292" i="41"/>
  <c r="N292" i="41"/>
  <c r="D293" i="41"/>
  <c r="H296" i="41" s="1"/>
  <c r="E293" i="41"/>
  <c r="F293" i="41"/>
  <c r="H293" i="41"/>
  <c r="I293" i="41"/>
  <c r="M293" i="41"/>
  <c r="D294" i="41"/>
  <c r="H295" i="41" s="1"/>
  <c r="E294" i="41"/>
  <c r="L294" i="41"/>
  <c r="D295" i="41"/>
  <c r="H298" i="41" s="1"/>
  <c r="E295" i="41"/>
  <c r="I298" i="41" s="1"/>
  <c r="F295" i="41"/>
  <c r="N302" i="41" s="1"/>
  <c r="J295" i="41"/>
  <c r="L295" i="41"/>
  <c r="M295" i="41"/>
  <c r="D296" i="41"/>
  <c r="L296" i="41" s="1"/>
  <c r="E296" i="41"/>
  <c r="M302" i="41" s="1"/>
  <c r="I296" i="41"/>
  <c r="D297" i="41"/>
  <c r="H300" i="41" s="1"/>
  <c r="E297" i="41"/>
  <c r="M305" i="41" s="1"/>
  <c r="F297" i="41"/>
  <c r="H297" i="41"/>
  <c r="I297" i="41"/>
  <c r="J297" i="41"/>
  <c r="L297" i="41"/>
  <c r="D298" i="41"/>
  <c r="L298" i="41" s="1"/>
  <c r="E298" i="41"/>
  <c r="I299" i="41" s="1"/>
  <c r="M298" i="41"/>
  <c r="D299" i="41"/>
  <c r="L301" i="41" s="1"/>
  <c r="E299" i="41"/>
  <c r="F299" i="41"/>
  <c r="J299" i="41"/>
  <c r="L299" i="41"/>
  <c r="D300" i="41"/>
  <c r="E300" i="41"/>
  <c r="I300" i="41"/>
  <c r="L300" i="41"/>
  <c r="N300" i="41"/>
  <c r="D301" i="41"/>
  <c r="H304" i="41" s="1"/>
  <c r="E301" i="41"/>
  <c r="F301" i="41"/>
  <c r="H301" i="41"/>
  <c r="I301" i="41"/>
  <c r="M301" i="41"/>
  <c r="D302" i="41"/>
  <c r="H303" i="41" s="1"/>
  <c r="E302" i="41"/>
  <c r="I303" i="41" s="1"/>
  <c r="H302" i="41"/>
  <c r="I302" i="41"/>
  <c r="D303" i="41"/>
  <c r="L305" i="41" s="1"/>
  <c r="E303" i="41"/>
  <c r="M311" i="41" s="1"/>
  <c r="F303" i="41"/>
  <c r="L303" i="41"/>
  <c r="D304" i="41"/>
  <c r="H305" i="41" s="1"/>
  <c r="E304" i="41"/>
  <c r="M310" i="41" s="1"/>
  <c r="I304" i="41"/>
  <c r="L304" i="41"/>
  <c r="M304" i="41"/>
  <c r="N304" i="41"/>
  <c r="D305" i="41"/>
  <c r="L307" i="41" s="1"/>
  <c r="E305" i="41"/>
  <c r="M313" i="41" s="1"/>
  <c r="F305" i="41"/>
  <c r="D306" i="41"/>
  <c r="H307" i="41" s="1"/>
  <c r="E306" i="41"/>
  <c r="H306" i="41"/>
  <c r="I306" i="41"/>
  <c r="L306" i="41"/>
  <c r="M306" i="41"/>
  <c r="D307" i="41"/>
  <c r="E307" i="41"/>
  <c r="I223" i="41" s="1"/>
  <c r="F307" i="41"/>
  <c r="J223" i="41" s="1"/>
  <c r="J307" i="41"/>
  <c r="M307" i="41"/>
  <c r="D308" i="41"/>
  <c r="E308" i="41"/>
  <c r="I224" i="41" s="1"/>
  <c r="H308" i="41"/>
  <c r="I308" i="41"/>
  <c r="D309" i="41"/>
  <c r="H312" i="41" s="1"/>
  <c r="E309" i="41"/>
  <c r="F309" i="41"/>
  <c r="H309" i="41"/>
  <c r="L309" i="41"/>
  <c r="M309" i="41"/>
  <c r="D310" i="41"/>
  <c r="E310" i="41"/>
  <c r="L310" i="41"/>
  <c r="D311" i="41"/>
  <c r="L313" i="41" s="1"/>
  <c r="E311" i="41"/>
  <c r="I314" i="41" s="1"/>
  <c r="F311" i="41"/>
  <c r="H311" i="41"/>
  <c r="I311" i="41"/>
  <c r="J311" i="41"/>
  <c r="D312" i="41"/>
  <c r="E312" i="41"/>
  <c r="M318" i="41" s="1"/>
  <c r="I312" i="41"/>
  <c r="L312" i="41"/>
  <c r="N312" i="41"/>
  <c r="D313" i="41"/>
  <c r="L315" i="41" s="1"/>
  <c r="E313" i="41"/>
  <c r="M321" i="41" s="1"/>
  <c r="F313" i="41"/>
  <c r="H313" i="41"/>
  <c r="I313" i="41"/>
  <c r="D314" i="41"/>
  <c r="H315" i="41" s="1"/>
  <c r="E314" i="41"/>
  <c r="L314" i="41"/>
  <c r="N314" i="41"/>
  <c r="D315" i="41"/>
  <c r="L317" i="41" s="1"/>
  <c r="E315" i="41"/>
  <c r="M323" i="41" s="1"/>
  <c r="F315" i="41"/>
  <c r="M315" i="41"/>
  <c r="D316" i="41"/>
  <c r="E316" i="41"/>
  <c r="H316" i="41"/>
  <c r="L316" i="41"/>
  <c r="M316" i="41"/>
  <c r="N316" i="41"/>
  <c r="D317" i="41"/>
  <c r="H320" i="41" s="1"/>
  <c r="E317" i="41"/>
  <c r="F317" i="41"/>
  <c r="H317" i="41"/>
  <c r="I317" i="41"/>
  <c r="M317" i="41"/>
  <c r="D318" i="41"/>
  <c r="H319" i="41" s="1"/>
  <c r="E318" i="41"/>
  <c r="M324" i="41" s="1"/>
  <c r="D319" i="41"/>
  <c r="H322" i="41" s="1"/>
  <c r="E319" i="41"/>
  <c r="I322" i="41" s="1"/>
  <c r="F319" i="41"/>
  <c r="J319" i="41"/>
  <c r="L319" i="41"/>
  <c r="M319" i="41"/>
  <c r="D320" i="41"/>
  <c r="L320" i="41" s="1"/>
  <c r="E320" i="41"/>
  <c r="M326" i="41" s="1"/>
  <c r="I320" i="41"/>
  <c r="D321" i="41"/>
  <c r="H324" i="41" s="1"/>
  <c r="E321" i="41"/>
  <c r="M329" i="41" s="1"/>
  <c r="F321" i="41"/>
  <c r="J323" i="41" s="1"/>
  <c r="J321" i="41"/>
  <c r="L321" i="41"/>
  <c r="D322" i="41"/>
  <c r="L322" i="41" s="1"/>
  <c r="E322" i="41"/>
  <c r="I323" i="41" s="1"/>
  <c r="M322" i="41"/>
  <c r="D323" i="41"/>
  <c r="L325" i="41" s="1"/>
  <c r="E323" i="41"/>
  <c r="M331" i="41" s="1"/>
  <c r="F323" i="41"/>
  <c r="D324" i="41"/>
  <c r="E324" i="41"/>
  <c r="I324" i="41"/>
  <c r="L324" i="41"/>
  <c r="N324" i="41"/>
  <c r="D325" i="41"/>
  <c r="H328" i="41" s="1"/>
  <c r="E325" i="41"/>
  <c r="F325" i="41"/>
  <c r="H325" i="41"/>
  <c r="I325" i="41"/>
  <c r="M325" i="41"/>
  <c r="D326" i="41"/>
  <c r="H327" i="41" s="1"/>
  <c r="E326" i="41"/>
  <c r="I327" i="41" s="1"/>
  <c r="I326" i="41"/>
  <c r="L326" i="41"/>
  <c r="N326" i="41"/>
  <c r="D327" i="41"/>
  <c r="L329" i="41" s="1"/>
  <c r="E327" i="41"/>
  <c r="M335" i="41" s="1"/>
  <c r="F327" i="41"/>
  <c r="L327" i="41"/>
  <c r="D328" i="41"/>
  <c r="H329" i="41" s="1"/>
  <c r="E328" i="41"/>
  <c r="M334" i="41" s="1"/>
  <c r="I328" i="41"/>
  <c r="L328" i="41"/>
  <c r="N328" i="41"/>
  <c r="D329" i="41"/>
  <c r="L331" i="41" s="1"/>
  <c r="E329" i="41"/>
  <c r="M337" i="41" s="1"/>
  <c r="F329" i="41"/>
  <c r="D330" i="41"/>
  <c r="H331" i="41" s="1"/>
  <c r="E330" i="41"/>
  <c r="I331" i="41" s="1"/>
  <c r="H330" i="41"/>
  <c r="I330" i="41"/>
  <c r="L330" i="41"/>
  <c r="M330" i="41"/>
  <c r="D331" i="41"/>
  <c r="H334" i="41" s="1"/>
  <c r="E331" i="41"/>
  <c r="F331" i="41"/>
  <c r="J333" i="41" s="1"/>
  <c r="J331" i="41"/>
  <c r="D332" i="41"/>
  <c r="L332" i="41" s="1"/>
  <c r="E332" i="41"/>
  <c r="I332" i="41"/>
  <c r="D333" i="41"/>
  <c r="H336" i="41" s="1"/>
  <c r="E333" i="41"/>
  <c r="F333" i="41"/>
  <c r="J335" i="41" s="1"/>
  <c r="H333" i="41"/>
  <c r="I333" i="41"/>
  <c r="L333" i="41"/>
  <c r="M333" i="41"/>
  <c r="D334" i="41"/>
  <c r="E334" i="41"/>
  <c r="I334" i="41"/>
  <c r="L334" i="41"/>
  <c r="D335" i="41"/>
  <c r="E335" i="41"/>
  <c r="M343" i="41" s="1"/>
  <c r="F335" i="41"/>
  <c r="H335" i="41"/>
  <c r="I335" i="41"/>
  <c r="D336" i="41"/>
  <c r="E336" i="41"/>
  <c r="M342" i="41" s="1"/>
  <c r="I336" i="41"/>
  <c r="L336" i="41"/>
  <c r="M336" i="41"/>
  <c r="N336" i="41"/>
  <c r="D337" i="41"/>
  <c r="L339" i="41" s="1"/>
  <c r="E337" i="41"/>
  <c r="M345" i="41" s="1"/>
  <c r="F337" i="41"/>
  <c r="H337" i="41"/>
  <c r="I337" i="41"/>
  <c r="D338" i="41"/>
  <c r="H339" i="41" s="1"/>
  <c r="E338" i="41"/>
  <c r="L338" i="41"/>
  <c r="M338" i="41"/>
  <c r="D339" i="41"/>
  <c r="H342" i="41" s="1"/>
  <c r="E339" i="41"/>
  <c r="I342" i="41" s="1"/>
  <c r="F339" i="41"/>
  <c r="M339" i="41"/>
  <c r="D340" i="41"/>
  <c r="E340" i="41"/>
  <c r="L340" i="41"/>
  <c r="M340" i="41"/>
  <c r="D341" i="41"/>
  <c r="H344" i="41" s="1"/>
  <c r="E341" i="41"/>
  <c r="F341" i="41"/>
  <c r="H341" i="41"/>
  <c r="I341" i="41"/>
  <c r="L341" i="41"/>
  <c r="M341" i="41"/>
  <c r="D342" i="41"/>
  <c r="H343" i="41" s="1"/>
  <c r="E342" i="41"/>
  <c r="L342" i="41"/>
  <c r="D343" i="41"/>
  <c r="H346" i="41" s="1"/>
  <c r="E343" i="41"/>
  <c r="I346" i="41" s="1"/>
  <c r="F343" i="41"/>
  <c r="N350" i="41" s="1"/>
  <c r="I343" i="41"/>
  <c r="J343" i="41"/>
  <c r="L343" i="41"/>
  <c r="D344" i="41"/>
  <c r="L344" i="41" s="1"/>
  <c r="E344" i="41"/>
  <c r="M350" i="41" s="1"/>
  <c r="I344" i="41"/>
  <c r="D345" i="41"/>
  <c r="H348" i="41" s="1"/>
  <c r="E345" i="41"/>
  <c r="M353" i="41" s="1"/>
  <c r="F345" i="41"/>
  <c r="N352" i="41" s="1"/>
  <c r="H345" i="41"/>
  <c r="I345" i="41"/>
  <c r="J345" i="41"/>
  <c r="L345" i="41"/>
  <c r="D346" i="41"/>
  <c r="L346" i="41" s="1"/>
  <c r="E346" i="41"/>
  <c r="I347" i="41" s="1"/>
  <c r="M346" i="41"/>
  <c r="D347" i="41"/>
  <c r="L349" i="41" s="1"/>
  <c r="E347" i="41"/>
  <c r="I350" i="41" s="1"/>
  <c r="F347" i="41"/>
  <c r="L347" i="41"/>
  <c r="M347" i="41"/>
  <c r="D348" i="41"/>
  <c r="E348" i="41"/>
  <c r="I348" i="41"/>
  <c r="L348" i="41"/>
  <c r="M348" i="41"/>
  <c r="N348" i="41"/>
  <c r="D349" i="41"/>
  <c r="H352" i="41" s="1"/>
  <c r="E349" i="41"/>
  <c r="F349" i="41"/>
  <c r="H349" i="41"/>
  <c r="I349" i="41"/>
  <c r="M349" i="41"/>
  <c r="D350" i="41"/>
  <c r="H351" i="41" s="1"/>
  <c r="E350" i="41"/>
  <c r="I351" i="41" s="1"/>
  <c r="H350" i="41"/>
  <c r="D351" i="41"/>
  <c r="E351" i="41"/>
  <c r="M359" i="41" s="1"/>
  <c r="F351" i="41"/>
  <c r="L351" i="41"/>
  <c r="D352" i="41"/>
  <c r="H353" i="41" s="1"/>
  <c r="E352" i="41"/>
  <c r="M358" i="41" s="1"/>
  <c r="I352" i="41"/>
  <c r="L352" i="41"/>
  <c r="M352" i="41"/>
  <c r="D353" i="41"/>
  <c r="L355" i="41" s="1"/>
  <c r="E353" i="41"/>
  <c r="M361" i="41" s="1"/>
  <c r="F353" i="41"/>
  <c r="L353" i="41"/>
  <c r="D354" i="41"/>
  <c r="H355" i="41" s="1"/>
  <c r="E354" i="41"/>
  <c r="I355" i="41" s="1"/>
  <c r="H354" i="41"/>
  <c r="I354" i="41"/>
  <c r="L354" i="41"/>
  <c r="M354" i="41"/>
  <c r="D355" i="41"/>
  <c r="E355" i="41"/>
  <c r="F355" i="41"/>
  <c r="J355" i="41"/>
  <c r="M355" i="41"/>
  <c r="D356" i="41"/>
  <c r="L356" i="41" s="1"/>
  <c r="E356" i="41"/>
  <c r="I357" i="41" s="1"/>
  <c r="H356" i="41"/>
  <c r="I356" i="41"/>
  <c r="D357" i="41"/>
  <c r="H360" i="41" s="1"/>
  <c r="E357" i="41"/>
  <c r="F357" i="41"/>
  <c r="J357" i="41"/>
  <c r="L357" i="41"/>
  <c r="M357" i="41"/>
  <c r="D358" i="41"/>
  <c r="H359" i="41" s="1"/>
  <c r="E358" i="41"/>
  <c r="H358" i="41"/>
  <c r="I358" i="41"/>
  <c r="L358" i="41"/>
  <c r="D359" i="41"/>
  <c r="E359" i="41"/>
  <c r="F359" i="41"/>
  <c r="I359" i="41"/>
  <c r="J359" i="41"/>
  <c r="D360" i="41"/>
  <c r="E360" i="41"/>
  <c r="M366" i="41" s="1"/>
  <c r="I360" i="41"/>
  <c r="L360" i="41"/>
  <c r="M360" i="41"/>
  <c r="N360" i="41"/>
  <c r="D361" i="41"/>
  <c r="L363" i="41" s="1"/>
  <c r="E361" i="41"/>
  <c r="M369" i="41" s="1"/>
  <c r="F361" i="41"/>
  <c r="H361" i="41"/>
  <c r="I361" i="41"/>
  <c r="D362" i="41"/>
  <c r="H363" i="41" s="1"/>
  <c r="E362" i="41"/>
  <c r="I362" i="41"/>
  <c r="L362" i="41"/>
  <c r="M362" i="41"/>
  <c r="N362" i="41"/>
  <c r="D363" i="41"/>
  <c r="L365" i="41" s="1"/>
  <c r="E363" i="41"/>
  <c r="F363" i="41"/>
  <c r="M363" i="41"/>
  <c r="D364" i="41"/>
  <c r="E364" i="41"/>
  <c r="I365" i="41" s="1"/>
  <c r="H364" i="41"/>
  <c r="I364" i="41"/>
  <c r="L364" i="41"/>
  <c r="M364" i="41"/>
  <c r="N364" i="41"/>
  <c r="D365" i="41"/>
  <c r="H368" i="41" s="1"/>
  <c r="E365" i="41"/>
  <c r="F365" i="41"/>
  <c r="H365" i="41"/>
  <c r="M365" i="41"/>
  <c r="D366" i="41"/>
  <c r="H367" i="41" s="1"/>
  <c r="E366" i="41"/>
  <c r="I367" i="41" s="1"/>
  <c r="I366" i="41"/>
  <c r="L366" i="41"/>
  <c r="D367" i="41"/>
  <c r="H370" i="41" s="1"/>
  <c r="E367" i="41"/>
  <c r="I370" i="41" s="1"/>
  <c r="F367" i="41"/>
  <c r="J367" i="41"/>
  <c r="M367" i="41"/>
  <c r="D368" i="41"/>
  <c r="L368" i="41" s="1"/>
  <c r="E368" i="41"/>
  <c r="M374" i="41" s="1"/>
  <c r="I368" i="41"/>
  <c r="D369" i="41"/>
  <c r="H372" i="41" s="1"/>
  <c r="E369" i="41"/>
  <c r="M377" i="41" s="1"/>
  <c r="F369" i="41"/>
  <c r="N376" i="41" s="1"/>
  <c r="H369" i="41"/>
  <c r="J369" i="41"/>
  <c r="L369" i="41"/>
  <c r="D370" i="41"/>
  <c r="L370" i="41" s="1"/>
  <c r="E370" i="41"/>
  <c r="I371" i="41" s="1"/>
  <c r="M370" i="41"/>
  <c r="D371" i="41"/>
  <c r="L373" i="41" s="1"/>
  <c r="E371" i="41"/>
  <c r="I374" i="41" s="1"/>
  <c r="F371" i="41"/>
  <c r="H371" i="41"/>
  <c r="J371" i="41"/>
  <c r="L371" i="41"/>
  <c r="M371" i="41"/>
  <c r="D372" i="41"/>
  <c r="E372" i="41"/>
  <c r="I372" i="41"/>
  <c r="L372" i="41"/>
  <c r="N372" i="41"/>
  <c r="D373" i="41"/>
  <c r="H376" i="41" s="1"/>
  <c r="E373" i="41"/>
  <c r="F373" i="41"/>
  <c r="H373" i="41"/>
  <c r="I373" i="41"/>
  <c r="M373" i="41"/>
  <c r="D374" i="41"/>
  <c r="H375" i="41" s="1"/>
  <c r="E374" i="41"/>
  <c r="I375" i="41" s="1"/>
  <c r="L374" i="41"/>
  <c r="N374" i="41"/>
  <c r="D375" i="41"/>
  <c r="H378" i="41" s="1"/>
  <c r="E375" i="41"/>
  <c r="M383" i="41" s="1"/>
  <c r="F375" i="41"/>
  <c r="L375" i="41"/>
  <c r="D376" i="41"/>
  <c r="H377" i="41" s="1"/>
  <c r="E376" i="41"/>
  <c r="M382" i="41" s="1"/>
  <c r="I376" i="41"/>
  <c r="M376" i="41"/>
  <c r="D377" i="41"/>
  <c r="H380" i="41" s="1"/>
  <c r="E377" i="41"/>
  <c r="M385" i="41" s="1"/>
  <c r="F377" i="41"/>
  <c r="I377" i="41"/>
  <c r="L377" i="41"/>
  <c r="D378" i="41"/>
  <c r="H379" i="41" s="1"/>
  <c r="E378" i="41"/>
  <c r="I379" i="41" s="1"/>
  <c r="M378" i="41"/>
  <c r="D379" i="41"/>
  <c r="E379" i="41"/>
  <c r="F379" i="41"/>
  <c r="N386" i="41" s="1"/>
  <c r="J379" i="41"/>
  <c r="L379" i="41"/>
  <c r="M379" i="41"/>
  <c r="D380" i="41"/>
  <c r="L380" i="41" s="1"/>
  <c r="E380" i="41"/>
  <c r="M386" i="41" s="1"/>
  <c r="I380" i="41"/>
  <c r="D381" i="41"/>
  <c r="E381" i="41"/>
  <c r="F381" i="41"/>
  <c r="J381" i="41"/>
  <c r="L381" i="41"/>
  <c r="M381" i="41"/>
  <c r="D382" i="41"/>
  <c r="H401" i="41" s="1"/>
  <c r="E382" i="41"/>
  <c r="H382" i="41"/>
  <c r="I382" i="41"/>
  <c r="D383" i="41"/>
  <c r="E383" i="41"/>
  <c r="F383" i="41"/>
  <c r="H383" i="41"/>
  <c r="I383" i="41"/>
  <c r="J383" i="41"/>
  <c r="L383" i="41"/>
  <c r="D384" i="41"/>
  <c r="E384" i="41"/>
  <c r="M390" i="41" s="1"/>
  <c r="L384" i="41"/>
  <c r="N384" i="41"/>
  <c r="D385" i="41"/>
  <c r="L387" i="41" s="1"/>
  <c r="E385" i="41"/>
  <c r="M393" i="41" s="1"/>
  <c r="F385" i="41"/>
  <c r="H385" i="41"/>
  <c r="I385" i="41"/>
  <c r="D386" i="41"/>
  <c r="H387" i="41" s="1"/>
  <c r="E386" i="41"/>
  <c r="I386" i="41"/>
  <c r="L386" i="41"/>
  <c r="D387" i="41"/>
  <c r="E387" i="41"/>
  <c r="I390" i="41" s="1"/>
  <c r="F387" i="41"/>
  <c r="M387" i="41"/>
  <c r="D388" i="41"/>
  <c r="E388" i="41"/>
  <c r="I389" i="41" s="1"/>
  <c r="H388" i="41"/>
  <c r="I388" i="41"/>
  <c r="L388" i="41"/>
  <c r="M388" i="41"/>
  <c r="N388" i="41"/>
  <c r="D389" i="41"/>
  <c r="H392" i="41" s="1"/>
  <c r="E389" i="41"/>
  <c r="F389" i="41"/>
  <c r="H389" i="41"/>
  <c r="L389" i="41"/>
  <c r="M389" i="41"/>
  <c r="D390" i="41"/>
  <c r="H391" i="41" s="1"/>
  <c r="E390" i="41"/>
  <c r="M396" i="41" s="1"/>
  <c r="H390" i="41"/>
  <c r="D391" i="41"/>
  <c r="H394" i="41" s="1"/>
  <c r="E391" i="41"/>
  <c r="I394" i="41" s="1"/>
  <c r="F391" i="41"/>
  <c r="J391" i="41"/>
  <c r="L391" i="41"/>
  <c r="M391" i="41"/>
  <c r="D392" i="41"/>
  <c r="L392" i="41" s="1"/>
  <c r="E392" i="41"/>
  <c r="I393" i="41" s="1"/>
  <c r="I392" i="41"/>
  <c r="D393" i="41"/>
  <c r="H396" i="41" s="1"/>
  <c r="E393" i="41"/>
  <c r="F393" i="41"/>
  <c r="N400" i="41" s="1"/>
  <c r="J393" i="41"/>
  <c r="L393" i="41"/>
  <c r="D394" i="41"/>
  <c r="L394" i="41" s="1"/>
  <c r="E394" i="41"/>
  <c r="I395" i="41" s="1"/>
  <c r="M394" i="41"/>
  <c r="D395" i="41"/>
  <c r="L397" i="41" s="1"/>
  <c r="E395" i="41"/>
  <c r="I398" i="41" s="1"/>
  <c r="F395" i="41"/>
  <c r="J397" i="41" s="1"/>
  <c r="J395" i="41"/>
  <c r="L395" i="41"/>
  <c r="M395" i="41"/>
  <c r="D396" i="41"/>
  <c r="E396" i="41"/>
  <c r="I396" i="41"/>
  <c r="L396" i="41"/>
  <c r="N396" i="41"/>
  <c r="D397" i="41"/>
  <c r="L399" i="41" s="1"/>
  <c r="E397" i="41"/>
  <c r="M405" i="41" s="1"/>
  <c r="F397" i="41"/>
  <c r="J399" i="41" s="1"/>
  <c r="H397" i="41"/>
  <c r="I397" i="41"/>
  <c r="M397" i="41"/>
  <c r="D398" i="41"/>
  <c r="H399" i="41" s="1"/>
  <c r="E398" i="41"/>
  <c r="L398" i="41"/>
  <c r="M398" i="41"/>
  <c r="N398" i="41"/>
  <c r="D399" i="41"/>
  <c r="E399" i="41"/>
  <c r="F399" i="41"/>
  <c r="I399" i="41"/>
  <c r="M399" i="41"/>
  <c r="D400" i="41"/>
  <c r="H384" i="41" s="1"/>
  <c r="E400" i="41"/>
  <c r="I384" i="41" s="1"/>
  <c r="I400" i="41"/>
  <c r="L400" i="41"/>
  <c r="M400" i="41"/>
  <c r="D401" i="41"/>
  <c r="E401" i="41"/>
  <c r="F401" i="41"/>
  <c r="N408" i="41" s="1"/>
  <c r="I401" i="41"/>
  <c r="J401" i="41"/>
  <c r="L401" i="41"/>
  <c r="M401" i="41"/>
  <c r="D402" i="41"/>
  <c r="L402" i="41" s="1"/>
  <c r="E402" i="41"/>
  <c r="M408" i="41" s="1"/>
  <c r="H402" i="41"/>
  <c r="I402" i="41"/>
  <c r="M402" i="41"/>
  <c r="N402" i="41"/>
  <c r="D403" i="41"/>
  <c r="L405" i="41" s="1"/>
  <c r="E403" i="41"/>
  <c r="M411" i="41" s="1"/>
  <c r="F403" i="41"/>
  <c r="J405" i="41" s="1"/>
  <c r="J403" i="41"/>
  <c r="L403" i="41"/>
  <c r="D404" i="41"/>
  <c r="E404" i="41"/>
  <c r="H404" i="41"/>
  <c r="I404" i="41"/>
  <c r="L404" i="41"/>
  <c r="M404" i="41"/>
  <c r="N404" i="41"/>
  <c r="D405" i="41"/>
  <c r="L407" i="41" s="1"/>
  <c r="E405" i="41"/>
  <c r="M413" i="41" s="1"/>
  <c r="F405" i="41"/>
  <c r="J309" i="41" s="1"/>
  <c r="H405" i="41"/>
  <c r="I405" i="41"/>
  <c r="D406" i="41"/>
  <c r="H310" i="41" s="1"/>
  <c r="E406" i="41"/>
  <c r="I310" i="41" s="1"/>
  <c r="H406" i="41"/>
  <c r="I406" i="41"/>
  <c r="N406" i="41"/>
  <c r="D407" i="41"/>
  <c r="E407" i="41"/>
  <c r="F407" i="41"/>
  <c r="J407" i="41"/>
  <c r="M407" i="41"/>
  <c r="D408" i="41"/>
  <c r="H408" i="41" s="1"/>
  <c r="E408" i="41"/>
  <c r="I408" i="41" s="1"/>
  <c r="F408" i="41"/>
  <c r="N415" i="41" s="1"/>
  <c r="D409" i="41"/>
  <c r="L410" i="41" s="1"/>
  <c r="E409" i="41"/>
  <c r="F409" i="41"/>
  <c r="H409" i="41"/>
  <c r="I409" i="41"/>
  <c r="J409" i="41"/>
  <c r="L409" i="41"/>
  <c r="M409" i="41"/>
  <c r="D410" i="41"/>
  <c r="E410" i="41"/>
  <c r="F410" i="41"/>
  <c r="I410" i="41"/>
  <c r="J410" i="41"/>
  <c r="M410" i="41"/>
  <c r="N410" i="41"/>
  <c r="D411" i="41"/>
  <c r="H412" i="41" s="1"/>
  <c r="E411" i="41"/>
  <c r="I412" i="41" s="1"/>
  <c r="H411" i="41"/>
  <c r="I411" i="41"/>
  <c r="D412" i="41"/>
  <c r="E412" i="41"/>
  <c r="L412" i="41"/>
  <c r="M412" i="41"/>
  <c r="D413" i="41"/>
  <c r="L415" i="41" s="1"/>
  <c r="E413" i="41"/>
  <c r="M421" i="41" s="1"/>
  <c r="L413" i="41"/>
  <c r="D414" i="41"/>
  <c r="E414" i="41"/>
  <c r="L414" i="41"/>
  <c r="N414" i="41"/>
  <c r="D415" i="41"/>
  <c r="E415" i="41"/>
  <c r="H415" i="41"/>
  <c r="I415" i="41"/>
  <c r="L416" i="41"/>
  <c r="M416" i="41"/>
  <c r="N416" i="41"/>
  <c r="M417" i="41"/>
  <c r="N417" i="41"/>
  <c r="M418" i="41"/>
  <c r="N418" i="41"/>
  <c r="M420" i="41"/>
  <c r="N420" i="41"/>
  <c r="M422" i="41"/>
  <c r="L411" i="41" l="1"/>
  <c r="H410" i="41"/>
  <c r="J255" i="41"/>
  <c r="N260" i="41"/>
  <c r="H366" i="41"/>
  <c r="L337" i="41"/>
  <c r="H338" i="41"/>
  <c r="I267" i="41"/>
  <c r="M272" i="41"/>
  <c r="I257" i="41"/>
  <c r="L225" i="41"/>
  <c r="H226" i="41"/>
  <c r="Y4" i="41"/>
  <c r="J387" i="41"/>
  <c r="N392" i="41"/>
  <c r="I381" i="41"/>
  <c r="I363" i="41"/>
  <c r="M368" i="41"/>
  <c r="J347" i="41"/>
  <c r="N338" i="41"/>
  <c r="I319" i="41"/>
  <c r="J281" i="41"/>
  <c r="N286" i="41"/>
  <c r="J279" i="41"/>
  <c r="N284" i="41"/>
  <c r="J277" i="41"/>
  <c r="N282" i="41"/>
  <c r="H270" i="41"/>
  <c r="M415" i="41"/>
  <c r="I403" i="41"/>
  <c r="I391" i="41"/>
  <c r="J389" i="41"/>
  <c r="N394" i="41"/>
  <c r="H381" i="41"/>
  <c r="M372" i="41"/>
  <c r="J353" i="41"/>
  <c r="N358" i="41"/>
  <c r="J351" i="41"/>
  <c r="N356" i="41"/>
  <c r="H347" i="41"/>
  <c r="N340" i="41"/>
  <c r="I321" i="41"/>
  <c r="I307" i="41"/>
  <c r="M312" i="41"/>
  <c r="H299" i="41"/>
  <c r="I294" i="41"/>
  <c r="I291" i="41"/>
  <c r="M296" i="41"/>
  <c r="L287" i="41"/>
  <c r="I281" i="41"/>
  <c r="I271" i="41"/>
  <c r="M276" i="41"/>
  <c r="J243" i="41"/>
  <c r="N248" i="41"/>
  <c r="J241" i="41"/>
  <c r="N246" i="41"/>
  <c r="I234" i="41"/>
  <c r="N412" i="41"/>
  <c r="L408" i="41"/>
  <c r="H407" i="41"/>
  <c r="H403" i="41"/>
  <c r="I353" i="41"/>
  <c r="J349" i="41"/>
  <c r="N354" i="41"/>
  <c r="L323" i="41"/>
  <c r="H321" i="41"/>
  <c r="L308" i="41"/>
  <c r="H224" i="41"/>
  <c r="J305" i="41"/>
  <c r="N310" i="41"/>
  <c r="J303" i="41"/>
  <c r="N308" i="41"/>
  <c r="J301" i="41"/>
  <c r="N306" i="41"/>
  <c r="H294" i="41"/>
  <c r="H263" i="41"/>
  <c r="I261" i="41"/>
  <c r="H234" i="41"/>
  <c r="L361" i="41"/>
  <c r="H362" i="41"/>
  <c r="J313" i="41"/>
  <c r="N318" i="41"/>
  <c r="M403" i="41"/>
  <c r="H400" i="41"/>
  <c r="J373" i="41"/>
  <c r="N378" i="41"/>
  <c r="M328" i="41"/>
  <c r="J253" i="41"/>
  <c r="N258" i="41"/>
  <c r="I247" i="41"/>
  <c r="M252" i="41"/>
  <c r="H332" i="41"/>
  <c r="H393" i="41"/>
  <c r="M314" i="41"/>
  <c r="I305" i="41"/>
  <c r="I295" i="41"/>
  <c r="M300" i="41"/>
  <c r="H292" i="41"/>
  <c r="J267" i="41"/>
  <c r="N272" i="41"/>
  <c r="J265" i="41"/>
  <c r="N270" i="41"/>
  <c r="H261" i="41"/>
  <c r="J245" i="41"/>
  <c r="N250" i="41"/>
  <c r="I235" i="41"/>
  <c r="M240" i="41"/>
  <c r="M238" i="41"/>
  <c r="I233" i="41"/>
  <c r="J229" i="41"/>
  <c r="N234" i="41"/>
  <c r="J408" i="41"/>
  <c r="M406" i="41"/>
  <c r="M384" i="41"/>
  <c r="L382" i="41"/>
  <c r="L378" i="41"/>
  <c r="L376" i="41"/>
  <c r="J363" i="41"/>
  <c r="N368" i="41"/>
  <c r="I340" i="41"/>
  <c r="I339" i="41"/>
  <c r="M344" i="41"/>
  <c r="J329" i="41"/>
  <c r="N334" i="41"/>
  <c r="J327" i="41"/>
  <c r="N332" i="41"/>
  <c r="H323" i="41"/>
  <c r="L318" i="41"/>
  <c r="L278" i="41"/>
  <c r="M256" i="41"/>
  <c r="L227" i="41"/>
  <c r="H228" i="41"/>
  <c r="N238" i="41"/>
  <c r="J233" i="41"/>
  <c r="J377" i="41"/>
  <c r="N382" i="41"/>
  <c r="J375" i="41"/>
  <c r="N380" i="41"/>
  <c r="J341" i="41"/>
  <c r="N346" i="41"/>
  <c r="J337" i="41"/>
  <c r="N342" i="41"/>
  <c r="J315" i="41"/>
  <c r="N320" i="41"/>
  <c r="I259" i="41"/>
  <c r="M264" i="41"/>
  <c r="H326" i="41"/>
  <c r="H398" i="41"/>
  <c r="J317" i="41"/>
  <c r="N322" i="41"/>
  <c r="I283" i="41"/>
  <c r="M288" i="41"/>
  <c r="I407" i="41"/>
  <c r="M414" i="41"/>
  <c r="J385" i="41"/>
  <c r="N390" i="41"/>
  <c r="L359" i="41"/>
  <c r="M419" i="41"/>
  <c r="L406" i="41"/>
  <c r="H395" i="41"/>
  <c r="L390" i="41"/>
  <c r="I378" i="41"/>
  <c r="J365" i="41"/>
  <c r="N370" i="41"/>
  <c r="J361" i="41"/>
  <c r="N366" i="41"/>
  <c r="H357" i="41"/>
  <c r="L350" i="41"/>
  <c r="L335" i="41"/>
  <c r="I329" i="41"/>
  <c r="J325" i="41"/>
  <c r="N330" i="41"/>
  <c r="I318" i="41"/>
  <c r="I315" i="41"/>
  <c r="M320" i="41"/>
  <c r="L311" i="41"/>
  <c r="J291" i="41"/>
  <c r="N296" i="41"/>
  <c r="J289" i="41"/>
  <c r="N294" i="41"/>
  <c r="H285" i="41"/>
  <c r="L271" i="41"/>
  <c r="J269" i="41"/>
  <c r="N274" i="41"/>
  <c r="J293" i="41"/>
  <c r="N298" i="41"/>
  <c r="I387" i="41"/>
  <c r="M392" i="41"/>
  <c r="J339" i="41"/>
  <c r="N344" i="41"/>
  <c r="J257" i="41"/>
  <c r="N262" i="41"/>
  <c r="L385" i="41"/>
  <c r="H386" i="41"/>
  <c r="H374" i="41"/>
  <c r="L367" i="41"/>
  <c r="I338" i="41"/>
  <c r="H340" i="41"/>
  <c r="I369" i="41"/>
  <c r="H318" i="41"/>
  <c r="I316" i="41"/>
  <c r="I309" i="41"/>
  <c r="L302" i="41"/>
  <c r="L258" i="41"/>
  <c r="I249" i="41"/>
  <c r="J231" i="41"/>
  <c r="N236" i="41"/>
  <c r="M375" i="41"/>
  <c r="M351" i="41"/>
  <c r="M327" i="41"/>
  <c r="H314" i="41"/>
  <c r="M303" i="41"/>
  <c r="H290" i="41"/>
  <c r="M279" i="41"/>
  <c r="H266" i="41"/>
  <c r="M255" i="41"/>
  <c r="H242" i="41"/>
  <c r="M332" i="41"/>
  <c r="M308" i="41"/>
  <c r="M284" i="41"/>
  <c r="M260" i="41"/>
  <c r="M248" i="41"/>
  <c r="M236" i="41"/>
  <c r="M380" i="41"/>
  <c r="M356" i="41"/>
  <c r="M234" i="41"/>
  <c r="I202" i="41"/>
  <c r="L214" i="41"/>
</calcChain>
</file>

<file path=xl/connections.xml><?xml version="1.0" encoding="utf-8"?>
<connections xmlns="http://schemas.openxmlformats.org/spreadsheetml/2006/main">
  <connection id="1" sourceFile="C:\Users\Mali.hemek\Desktop\2023-2024 KIŞLIK TARİFE\TARİFE 01.01.2023.xlsx" odcFile="C:\Users\Mali.hemek\Documents\Veri Kaynaklarım\TARİFE 01 'Cumartesi (2)$'.od.odc" keepAlive="1" name="TARİFE 01 'Cumartesi (2)$'.od" type="5" refreshedVersion="0" new="1" background="1">
    <dbPr connection="Provider=Microsoft.ACE.OLEDB.12.0;Password=&quot;&quot;;User ID=Admin;Data Source=C:\Users\Mali.hemek\Desktop\2023-2024 KIŞLIK TARİFE\TARİFE 01.01.2023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Cumartesi (2)$'" commandType="3"/>
  </connection>
</connections>
</file>

<file path=xl/sharedStrings.xml><?xml version="1.0" encoding="utf-8"?>
<sst xmlns="http://schemas.openxmlformats.org/spreadsheetml/2006/main" count="1478" uniqueCount="431">
  <si>
    <t>YAZIR
DUMLUPINAR</t>
  </si>
  <si>
    <t xml:space="preserve">ŞEYH ŞAMİL </t>
  </si>
  <si>
    <t xml:space="preserve">S.EYYUBİ 
ELMALIK </t>
  </si>
  <si>
    <t>S.EYYUBİ 
TRAMVAY</t>
  </si>
  <si>
    <t>53</t>
  </si>
  <si>
    <t>47</t>
  </si>
  <si>
    <t>YAZIR</t>
  </si>
  <si>
    <t>KÜLTÜRPARK</t>
  </si>
  <si>
    <t>E.GARAJ</t>
  </si>
  <si>
    <t>KELEBEKLER P.</t>
  </si>
  <si>
    <t>OTOGAR TRAM.</t>
  </si>
  <si>
    <t>HASTANE</t>
  </si>
  <si>
    <t>52</t>
  </si>
  <si>
    <t>BUHARA</t>
  </si>
  <si>
    <t>55</t>
  </si>
  <si>
    <t>S.EYYUBİ OSMANCIK TRAMVAY</t>
  </si>
  <si>
    <t>YAZIR
BARIŞ CAD</t>
  </si>
  <si>
    <t>86</t>
  </si>
  <si>
    <t>BEYHEKİM 
BOSNA 
TRAMVAY</t>
  </si>
  <si>
    <t>101</t>
  </si>
  <si>
    <t>S.EYYUBİ 
HADİMİ CAD</t>
  </si>
  <si>
    <t>MERAM DEVLET HASTANESİ</t>
  </si>
  <si>
    <t>ÖZNARE 
TRAMVAY</t>
  </si>
  <si>
    <t>48</t>
  </si>
  <si>
    <t>60</t>
  </si>
  <si>
    <t>ÇINARALTI</t>
  </si>
  <si>
    <t>YAZIR
MERAM TIP</t>
  </si>
  <si>
    <t>98</t>
  </si>
  <si>
    <t>NEÜ KAMPÜS</t>
  </si>
  <si>
    <t>SANCAK 
TRAMVAY</t>
  </si>
  <si>
    <t>YENİ KUNDURACILAR</t>
  </si>
  <si>
    <t>102</t>
  </si>
  <si>
    <t>07:00</t>
  </si>
  <si>
    <t>07:50</t>
  </si>
  <si>
    <t>08:40</t>
  </si>
  <si>
    <t>18:30</t>
  </si>
  <si>
    <t>19:20</t>
  </si>
  <si>
    <t>ASLIM CADDESİ SANAYİLER</t>
  </si>
  <si>
    <t>REKTÖRLÜK</t>
  </si>
  <si>
    <t>YAZIR
2. 3. 4. ORGANİZE</t>
  </si>
  <si>
    <t>46</t>
  </si>
  <si>
    <t>KÖRÜKLÜ</t>
  </si>
  <si>
    <t>06:15</t>
  </si>
  <si>
    <t>17:20</t>
  </si>
  <si>
    <t>14:30</t>
  </si>
  <si>
    <t>TOPLAM</t>
  </si>
  <si>
    <t>K.PARK</t>
  </si>
  <si>
    <t>19:20 *</t>
  </si>
  <si>
    <t>07:15 H</t>
  </si>
  <si>
    <t>07:00*</t>
  </si>
  <si>
    <t>07:45*</t>
  </si>
  <si>
    <t>O.GAR</t>
  </si>
  <si>
    <t>O.TRMVAY</t>
  </si>
  <si>
    <r>
      <t xml:space="preserve">YAZIR  </t>
    </r>
    <r>
      <rPr>
        <b/>
        <sz val="26"/>
        <color rgb="FFFF0000"/>
        <rFont val="Arial"/>
        <family val="2"/>
        <charset val="162"/>
      </rPr>
      <t>PAZAR</t>
    </r>
    <r>
      <rPr>
        <b/>
        <sz val="26"/>
        <color theme="3"/>
        <rFont val="Arial"/>
        <family val="2"/>
        <charset val="162"/>
      </rPr>
      <t xml:space="preserve"> </t>
    </r>
    <r>
      <rPr>
        <b/>
        <sz val="26"/>
        <rFont val="Arial"/>
        <family val="2"/>
        <charset val="162"/>
      </rPr>
      <t xml:space="preserve">  OTOBÜS  TARİFESİ    </t>
    </r>
  </si>
  <si>
    <t>OTO. TRAM.</t>
  </si>
  <si>
    <t>2.ORGANİZE</t>
  </si>
  <si>
    <t>KLBKLR P.</t>
  </si>
  <si>
    <t>07:20 H</t>
  </si>
  <si>
    <t>07:10 H</t>
  </si>
  <si>
    <t>11:55 H</t>
  </si>
  <si>
    <t>17:05 H</t>
  </si>
  <si>
    <t>11:45*</t>
  </si>
  <si>
    <t>12:55*</t>
  </si>
  <si>
    <t>16:45 H</t>
  </si>
  <si>
    <r>
      <t xml:space="preserve">YAZIR  </t>
    </r>
    <r>
      <rPr>
        <b/>
        <sz val="20"/>
        <color rgb="FFFF0000"/>
        <rFont val="Arial"/>
        <family val="2"/>
        <charset val="162"/>
      </rPr>
      <t>HAFTA İÇİ</t>
    </r>
    <r>
      <rPr>
        <b/>
        <sz val="20"/>
        <color theme="3"/>
        <rFont val="Arial"/>
        <family val="2"/>
        <charset val="162"/>
      </rPr>
      <t xml:space="preserve"> </t>
    </r>
    <r>
      <rPr>
        <b/>
        <sz val="20"/>
        <rFont val="Arial"/>
        <family val="2"/>
        <charset val="162"/>
      </rPr>
      <t xml:space="preserve">  OTOBÜS  TARİFESİ    </t>
    </r>
  </si>
  <si>
    <t>16:05 H</t>
  </si>
  <si>
    <t>17:20 H</t>
  </si>
  <si>
    <t>Y A Z I R     O T O B Ü S    T A R İ F E S İ</t>
  </si>
  <si>
    <t>Ş O F Ö R    H A F T A L I K    İ Z İ N    V E    Ç A L I Ş M A    L İ S T E S İ</t>
  </si>
  <si>
    <t>---</t>
  </si>
  <si>
    <t xml:space="preserve"> TARİHLERİ  ARASINDA  GEÇERLİDİR.</t>
  </si>
  <si>
    <t>SIRA NO</t>
  </si>
  <si>
    <t>SİCİL</t>
  </si>
  <si>
    <t>ADI / SOYADI</t>
  </si>
  <si>
    <t>PLAKA</t>
  </si>
  <si>
    <t>PAZARTESİ</t>
  </si>
  <si>
    <t>SALI</t>
  </si>
  <si>
    <t>ÇARŞAMBA</t>
  </si>
  <si>
    <t>PERŞEMBE</t>
  </si>
  <si>
    <t>CUMA</t>
  </si>
  <si>
    <t>CUMARTESİ</t>
  </si>
  <si>
    <t>PAZAR</t>
  </si>
  <si>
    <t>K   Ö   R   Ü   K   L   Ü</t>
  </si>
  <si>
    <t>1s</t>
  </si>
  <si>
    <t>1a</t>
  </si>
  <si>
    <t>2s</t>
  </si>
  <si>
    <t>2a</t>
  </si>
  <si>
    <t>3s</t>
  </si>
  <si>
    <t>3a</t>
  </si>
  <si>
    <t>4s</t>
  </si>
  <si>
    <t>4a</t>
  </si>
  <si>
    <t>5s</t>
  </si>
  <si>
    <t>5a</t>
  </si>
  <si>
    <t>6s</t>
  </si>
  <si>
    <t>6a</t>
  </si>
  <si>
    <t>7s</t>
  </si>
  <si>
    <t>7a</t>
  </si>
  <si>
    <t>8s</t>
  </si>
  <si>
    <t>8a</t>
  </si>
  <si>
    <t>9s</t>
  </si>
  <si>
    <t>9a</t>
  </si>
  <si>
    <t>10s</t>
  </si>
  <si>
    <t>10a</t>
  </si>
  <si>
    <t>11s</t>
  </si>
  <si>
    <t>11a</t>
  </si>
  <si>
    <t>12s</t>
  </si>
  <si>
    <t>12a</t>
  </si>
  <si>
    <t>13s</t>
  </si>
  <si>
    <t>13a</t>
  </si>
  <si>
    <t>14s</t>
  </si>
  <si>
    <t>14a</t>
  </si>
  <si>
    <t>15s</t>
  </si>
  <si>
    <t>15a</t>
  </si>
  <si>
    <t>16s</t>
  </si>
  <si>
    <t>16a</t>
  </si>
  <si>
    <t>17s</t>
  </si>
  <si>
    <t>17a</t>
  </si>
  <si>
    <t>18s</t>
  </si>
  <si>
    <t>18a</t>
  </si>
  <si>
    <t>19s</t>
  </si>
  <si>
    <t>19a</t>
  </si>
  <si>
    <t>20s</t>
  </si>
  <si>
    <t>20a</t>
  </si>
  <si>
    <t>21s</t>
  </si>
  <si>
    <t>21a</t>
  </si>
  <si>
    <t>22s</t>
  </si>
  <si>
    <t>22a</t>
  </si>
  <si>
    <t>23a</t>
  </si>
  <si>
    <t>23s</t>
  </si>
  <si>
    <t>24a</t>
  </si>
  <si>
    <t>24s</t>
  </si>
  <si>
    <t>25a</t>
  </si>
  <si>
    <t>25s</t>
  </si>
  <si>
    <t>26a</t>
  </si>
  <si>
    <t>26s</t>
  </si>
  <si>
    <t>27a</t>
  </si>
  <si>
    <t>27s</t>
  </si>
  <si>
    <t>28a</t>
  </si>
  <si>
    <t>28s</t>
  </si>
  <si>
    <t>29a</t>
  </si>
  <si>
    <t>29s</t>
  </si>
  <si>
    <t>30a</t>
  </si>
  <si>
    <t>30s</t>
  </si>
  <si>
    <t>31a</t>
  </si>
  <si>
    <t>31s</t>
  </si>
  <si>
    <t>32a</t>
  </si>
  <si>
    <t>32s</t>
  </si>
  <si>
    <t>33a</t>
  </si>
  <si>
    <t>33s</t>
  </si>
  <si>
    <t>34a</t>
  </si>
  <si>
    <t>34s</t>
  </si>
  <si>
    <t>35a</t>
  </si>
  <si>
    <t>35s</t>
  </si>
  <si>
    <t>36a</t>
  </si>
  <si>
    <t>36s</t>
  </si>
  <si>
    <t>37a</t>
  </si>
  <si>
    <t>37s</t>
  </si>
  <si>
    <t>38a</t>
  </si>
  <si>
    <t>38s</t>
  </si>
  <si>
    <t>39a</t>
  </si>
  <si>
    <t>39s</t>
  </si>
  <si>
    <t>40a</t>
  </si>
  <si>
    <t>40s</t>
  </si>
  <si>
    <t>İZİN YERİ</t>
  </si>
  <si>
    <t>41s</t>
  </si>
  <si>
    <t>41a</t>
  </si>
  <si>
    <t>42s</t>
  </si>
  <si>
    <t>42a</t>
  </si>
  <si>
    <t>43s</t>
  </si>
  <si>
    <t>43a</t>
  </si>
  <si>
    <t>44s</t>
  </si>
  <si>
    <t>44a</t>
  </si>
  <si>
    <t>45s</t>
  </si>
  <si>
    <t>45a</t>
  </si>
  <si>
    <t>46s</t>
  </si>
  <si>
    <t>46a</t>
  </si>
  <si>
    <t>47s</t>
  </si>
  <si>
    <t>47a</t>
  </si>
  <si>
    <t>48s</t>
  </si>
  <si>
    <t>48a</t>
  </si>
  <si>
    <t>49s</t>
  </si>
  <si>
    <t>49a</t>
  </si>
  <si>
    <t>ECL 63</t>
  </si>
  <si>
    <t>50s</t>
  </si>
  <si>
    <t>50a</t>
  </si>
  <si>
    <t>51s</t>
  </si>
  <si>
    <t>51a</t>
  </si>
  <si>
    <t>52s</t>
  </si>
  <si>
    <t>52a</t>
  </si>
  <si>
    <t>ECL 43</t>
  </si>
  <si>
    <t>53s</t>
  </si>
  <si>
    <t>53a</t>
  </si>
  <si>
    <t>ECL 57</t>
  </si>
  <si>
    <t>54s</t>
  </si>
  <si>
    <t>54a</t>
  </si>
  <si>
    <t>55s</t>
  </si>
  <si>
    <t>55a</t>
  </si>
  <si>
    <t>56s</t>
  </si>
  <si>
    <t>56a</t>
  </si>
  <si>
    <t>57s</t>
  </si>
  <si>
    <t>57a</t>
  </si>
  <si>
    <t>58s</t>
  </si>
  <si>
    <t>58a</t>
  </si>
  <si>
    <t>59s</t>
  </si>
  <si>
    <t>59a</t>
  </si>
  <si>
    <t>60s</t>
  </si>
  <si>
    <t>60a</t>
  </si>
  <si>
    <t>61s</t>
  </si>
  <si>
    <t>61a</t>
  </si>
  <si>
    <t>62s</t>
  </si>
  <si>
    <t>62a</t>
  </si>
  <si>
    <t>63a</t>
  </si>
  <si>
    <t>63s</t>
  </si>
  <si>
    <t>64a</t>
  </si>
  <si>
    <t>64s</t>
  </si>
  <si>
    <t>65a</t>
  </si>
  <si>
    <t>65s</t>
  </si>
  <si>
    <t>66a</t>
  </si>
  <si>
    <t>66s</t>
  </si>
  <si>
    <t>67a</t>
  </si>
  <si>
    <t>67s</t>
  </si>
  <si>
    <t>68a</t>
  </si>
  <si>
    <t>68s</t>
  </si>
  <si>
    <t>69a</t>
  </si>
  <si>
    <t>69s</t>
  </si>
  <si>
    <t>70a</t>
  </si>
  <si>
    <t>70s</t>
  </si>
  <si>
    <t>71a</t>
  </si>
  <si>
    <t>71s</t>
  </si>
  <si>
    <t>72a</t>
  </si>
  <si>
    <t>72s</t>
  </si>
  <si>
    <t>73a</t>
  </si>
  <si>
    <t>73s</t>
  </si>
  <si>
    <t>74a</t>
  </si>
  <si>
    <t>74s</t>
  </si>
  <si>
    <t>75a</t>
  </si>
  <si>
    <t>75s</t>
  </si>
  <si>
    <t>76a</t>
  </si>
  <si>
    <t>76s</t>
  </si>
  <si>
    <t>77a</t>
  </si>
  <si>
    <t>77s</t>
  </si>
  <si>
    <t>78a</t>
  </si>
  <si>
    <t>78s</t>
  </si>
  <si>
    <t>ECL 70</t>
  </si>
  <si>
    <t>79a</t>
  </si>
  <si>
    <t>79s</t>
  </si>
  <si>
    <t>AIG 97</t>
  </si>
  <si>
    <t>87s</t>
  </si>
  <si>
    <t>87a</t>
  </si>
  <si>
    <t>88s</t>
  </si>
  <si>
    <t>88a</t>
  </si>
  <si>
    <t>89s</t>
  </si>
  <si>
    <t>89a</t>
  </si>
  <si>
    <t>90s</t>
  </si>
  <si>
    <t>90a</t>
  </si>
  <si>
    <t>TAMİRCİ</t>
  </si>
  <si>
    <t>AHMET DURGUT</t>
  </si>
  <si>
    <t>MUSTAFA UYANÖZ</t>
  </si>
  <si>
    <t>HARUN ÇİĞİL</t>
  </si>
  <si>
    <t>TOPLAM PERSONEL</t>
  </si>
  <si>
    <t>ŞOFÖR SAYISI</t>
  </si>
  <si>
    <t>KALAN</t>
  </si>
  <si>
    <t>SOLO</t>
  </si>
  <si>
    <t>MEHMET FATİH UZ</t>
  </si>
  <si>
    <t>ECL 42</t>
  </si>
  <si>
    <t>TOPLAM ARAÇ SAYISI</t>
  </si>
  <si>
    <t>ECL 46</t>
  </si>
  <si>
    <t>SİCİL NO</t>
  </si>
  <si>
    <t>İZİNDE OLANLAR</t>
  </si>
  <si>
    <t>GÜN</t>
  </si>
  <si>
    <t>İZİNE ÇIKIŞ</t>
  </si>
  <si>
    <t>İZİNDEN DÖNÜŞ</t>
  </si>
  <si>
    <t>RAPOR TARİHİ</t>
  </si>
  <si>
    <t>DÖNÜŞ TARİHİ</t>
  </si>
  <si>
    <t>ECL 51</t>
  </si>
  <si>
    <t>ECL 66</t>
  </si>
  <si>
    <t>ECL 67</t>
  </si>
  <si>
    <t>ECL 93</t>
  </si>
  <si>
    <t>KAYDI</t>
  </si>
  <si>
    <t>ALT ÜST</t>
  </si>
  <si>
    <t>11:45 H</t>
  </si>
  <si>
    <t>13:30 H</t>
  </si>
  <si>
    <t>18:30 H</t>
  </si>
  <si>
    <t>07:45 H</t>
  </si>
  <si>
    <t>17:40 H</t>
  </si>
  <si>
    <t>17:45 *</t>
  </si>
  <si>
    <t>FATİH YARAR</t>
  </si>
  <si>
    <t>ÖMER ÇETİN ORDU</t>
  </si>
  <si>
    <t>?</t>
  </si>
  <si>
    <t>İSMAİL ADEMOĞLU</t>
  </si>
  <si>
    <t>ECL 64</t>
  </si>
  <si>
    <t>SAKARYA</t>
  </si>
  <si>
    <t>MUSA YILDIRIM</t>
  </si>
  <si>
    <t>ERENKÖY</t>
  </si>
  <si>
    <t>ECL 56</t>
  </si>
  <si>
    <t>ATÖLYE</t>
  </si>
  <si>
    <t>HAKAN AKPINAR</t>
  </si>
  <si>
    <t>ECL 54</t>
  </si>
  <si>
    <t>EHLİYET</t>
  </si>
  <si>
    <t>AHMET GEMİ</t>
  </si>
  <si>
    <t>ECL 53</t>
  </si>
  <si>
    <t>BERAT KULAK</t>
  </si>
  <si>
    <t>YURTHAN SARAÇ</t>
  </si>
  <si>
    <t>ECL 72</t>
  </si>
  <si>
    <t>ECL 52</t>
  </si>
  <si>
    <t>BİLİM MRK</t>
  </si>
  <si>
    <t>RAHMİ KÖDE</t>
  </si>
  <si>
    <t>VOLKAN DÜNDAR</t>
  </si>
  <si>
    <t>ECL 50</t>
  </si>
  <si>
    <t>ECL 49</t>
  </si>
  <si>
    <t>ECL 44</t>
  </si>
  <si>
    <t>AIG 98</t>
  </si>
  <si>
    <t>AIG 23</t>
  </si>
  <si>
    <t>AŞIR DİNÇ</t>
  </si>
  <si>
    <t>AHMET YESEVİ GİRAY</t>
  </si>
  <si>
    <t>SITKI GÖKAY</t>
  </si>
  <si>
    <t>ŞEVKİ MAVERDELER</t>
  </si>
  <si>
    <t>DLG 49</t>
  </si>
  <si>
    <t>HÜSEYİN MARTLI</t>
  </si>
  <si>
    <t>AIG 13</t>
  </si>
  <si>
    <t>KAZIM HODOĞLUGİL</t>
  </si>
  <si>
    <t>AIG 74</t>
  </si>
  <si>
    <t>YAKUP GÜMÜŞ</t>
  </si>
  <si>
    <t>ECL 45</t>
  </si>
  <si>
    <t>MEHMET LAFCI</t>
  </si>
  <si>
    <t>ECL 65</t>
  </si>
  <si>
    <t>SALİM ACAR</t>
  </si>
  <si>
    <t>ENES ÇOBAN</t>
  </si>
  <si>
    <t>DLG 58</t>
  </si>
  <si>
    <t>MUSTAFA EMRE UYSAL</t>
  </si>
  <si>
    <t>MUHAMMED ÖMER TOPÇUOĞLU</t>
  </si>
  <si>
    <t>AOF 710</t>
  </si>
  <si>
    <t>OSMAN UÇAR</t>
  </si>
  <si>
    <t>HAKKI KÜÇÜKTAŞ</t>
  </si>
  <si>
    <t>DLG 57</t>
  </si>
  <si>
    <t>İSA SÜSLÜ</t>
  </si>
  <si>
    <t>BBY 75</t>
  </si>
  <si>
    <t>DLG 22</t>
  </si>
  <si>
    <t>ASJ 265</t>
  </si>
  <si>
    <t>ASJ 258</t>
  </si>
  <si>
    <t>DLG 53</t>
  </si>
  <si>
    <t>AOE 670</t>
  </si>
  <si>
    <t>DLG 55</t>
  </si>
  <si>
    <t>ECL 68</t>
  </si>
  <si>
    <t>AOF 442</t>
  </si>
  <si>
    <t>DLG 36</t>
  </si>
  <si>
    <t>DLG 71</t>
  </si>
  <si>
    <t>ECL 55</t>
  </si>
  <si>
    <t>DLG 28</t>
  </si>
  <si>
    <t>DLG 78</t>
  </si>
  <si>
    <t>DLG 34</t>
  </si>
  <si>
    <t>ANN 634</t>
  </si>
  <si>
    <t>DLG 56</t>
  </si>
  <si>
    <t>ATR 435</t>
  </si>
  <si>
    <t>DLG 32</t>
  </si>
  <si>
    <t>ECL 47</t>
  </si>
  <si>
    <t>ECL 59</t>
  </si>
  <si>
    <t>ECL 96</t>
  </si>
  <si>
    <t>ECL 60</t>
  </si>
  <si>
    <t>AOF 723</t>
  </si>
  <si>
    <t>AOF 714</t>
  </si>
  <si>
    <t>DLG 52</t>
  </si>
  <si>
    <t>ATJ 026</t>
  </si>
  <si>
    <t>ATR 430</t>
  </si>
  <si>
    <t>AOE 642</t>
  </si>
  <si>
    <t>ECL 61</t>
  </si>
  <si>
    <t>ATJ 020</t>
  </si>
  <si>
    <t xml:space="preserve"> DLG 80</t>
  </si>
  <si>
    <t xml:space="preserve"> DLG 64</t>
  </si>
  <si>
    <t>ANP 421</t>
  </si>
  <si>
    <t>ATN 181</t>
  </si>
  <si>
    <t>ECL 33</t>
  </si>
  <si>
    <t>AOC 853</t>
  </si>
  <si>
    <t>DLG 05</t>
  </si>
  <si>
    <t>ECL 27</t>
  </si>
  <si>
    <t>DLG 09</t>
  </si>
  <si>
    <t>ASM 918</t>
  </si>
  <si>
    <t>DLG 06</t>
  </si>
  <si>
    <t>ECL 35</t>
  </si>
  <si>
    <t>ECL 31</t>
  </si>
  <si>
    <t>DLG 10</t>
  </si>
  <si>
    <t>ECL 25</t>
  </si>
  <si>
    <t>ECL 39</t>
  </si>
  <si>
    <t>ECL 28</t>
  </si>
  <si>
    <t>ECL 30</t>
  </si>
  <si>
    <t>ECL 23</t>
  </si>
  <si>
    <t>FDA 07</t>
  </si>
  <si>
    <t>AOB  935</t>
  </si>
  <si>
    <t>DLG 15</t>
  </si>
  <si>
    <t>DLG 02</t>
  </si>
  <si>
    <t>ANP 505</t>
  </si>
  <si>
    <t>ECL 29</t>
  </si>
  <si>
    <t>ECL 32</t>
  </si>
  <si>
    <t>ECL 40</t>
  </si>
  <si>
    <t>ECL 38</t>
  </si>
  <si>
    <t>DLG 01</t>
  </si>
  <si>
    <t>ECL 22</t>
  </si>
  <si>
    <t>DLG 08</t>
  </si>
  <si>
    <t>ECL 37</t>
  </si>
  <si>
    <t>AOC 868</t>
  </si>
  <si>
    <t>AOS 369</t>
  </si>
  <si>
    <t>ECL 36</t>
  </si>
  <si>
    <t>ECL 34</t>
  </si>
  <si>
    <t>DLG 21</t>
  </si>
  <si>
    <t>ECL 41</t>
  </si>
  <si>
    <t>DLG 11</t>
  </si>
  <si>
    <t>DLG 18</t>
  </si>
  <si>
    <t>DLG 04</t>
  </si>
  <si>
    <t>ASM 923</t>
  </si>
  <si>
    <t>ATV 280</t>
  </si>
  <si>
    <t>3.GÜN</t>
  </si>
  <si>
    <t>2.GÜN</t>
  </si>
  <si>
    <t>1.GÜN</t>
  </si>
  <si>
    <t>AREFE</t>
  </si>
  <si>
    <t xml:space="preserve"> 15:55</t>
  </si>
  <si>
    <t>15:20 H</t>
  </si>
  <si>
    <t>13:55 H</t>
  </si>
  <si>
    <t>18:55 H</t>
  </si>
  <si>
    <t>17:15</t>
  </si>
  <si>
    <t>22:00</t>
  </si>
  <si>
    <t>06:30</t>
  </si>
  <si>
    <t>16:55</t>
  </si>
  <si>
    <t>07:15</t>
  </si>
  <si>
    <t>Ş: Şeyh Şamil Mah.</t>
  </si>
  <si>
    <t>ALAADDİN</t>
  </si>
  <si>
    <t>ORGANİZE</t>
  </si>
  <si>
    <t xml:space="preserve">Yazır'dan 14:30 ve öncesi çıkan
seferler Kültürpark istikametinde
Kültürpark'tan 15:55 ve sonrası
çıkan seferler Yazır istilkametinde
Uçarkent'e uğrar.
</t>
  </si>
  <si>
    <r>
      <t xml:space="preserve">YAZIR  </t>
    </r>
    <r>
      <rPr>
        <b/>
        <sz val="20"/>
        <color rgb="FFFF0000"/>
        <rFont val="Arial"/>
        <family val="2"/>
        <charset val="162"/>
      </rPr>
      <t xml:space="preserve">CUMARTESİ </t>
    </r>
    <r>
      <rPr>
        <b/>
        <sz val="20"/>
        <rFont val="Arial"/>
        <family val="2"/>
        <charset val="162"/>
      </rPr>
      <t xml:space="preserve">  OTOBÜS  TARİFESİ    </t>
    </r>
  </si>
  <si>
    <t>15:40*</t>
  </si>
  <si>
    <t>16:30*</t>
  </si>
  <si>
    <t>NOT: Yukarıda belirtilen saatler planlanan hareket saatleri olup; arıza, kaza, olumsuz hava şartları ve trafik yoğunluğu gibi sebeplerle sefer saatleri değişebilir.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</si>
</sst>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F]hh:mm"/>
    <numFmt numFmtId="165" formatCode="hh:mm;@"/>
    <numFmt numFmtId="166" formatCode="0.0"/>
    <numFmt numFmtId="167" formatCode="dd/mm/yyyy"/>
    <numFmt numFmtId="168" formatCode="0_ ;[Red]\-0\ "/>
    <numFmt numFmtId="169" formatCode="0;[Red]0"/>
  </numFmts>
  <fonts count="147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8"/>
      <name val="Arial"/>
      <family val="2"/>
      <charset val="162"/>
    </font>
    <font>
      <b/>
      <sz val="18"/>
      <color rgb="FFFF0000"/>
      <name val="Arial"/>
      <family val="2"/>
      <charset val="162"/>
    </font>
    <font>
      <b/>
      <sz val="14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6"/>
      <name val="Arial"/>
      <family val="2"/>
      <charset val="162"/>
    </font>
    <font>
      <b/>
      <sz val="22"/>
      <color rgb="FF0000FF"/>
      <name val="Arial"/>
      <family val="2"/>
      <charset val="162"/>
    </font>
    <font>
      <b/>
      <sz val="24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9"/>
      <name val="Arial"/>
      <family val="2"/>
      <charset val="162"/>
    </font>
    <font>
      <sz val="11"/>
      <name val="Arial"/>
      <family val="2"/>
      <charset val="162"/>
    </font>
    <font>
      <sz val="11"/>
      <color rgb="FFFF0000"/>
      <name val="Arial"/>
      <family val="2"/>
      <charset val="162"/>
    </font>
    <font>
      <sz val="12"/>
      <name val="Arial"/>
      <family val="2"/>
      <charset val="162"/>
    </font>
    <font>
      <sz val="12"/>
      <name val="Arial Tur"/>
      <charset val="162"/>
    </font>
    <font>
      <sz val="11"/>
      <name val="Arial Tur"/>
      <charset val="162"/>
    </font>
    <font>
      <sz val="12"/>
      <name val="Arial Tur"/>
      <family val="2"/>
      <charset val="162"/>
    </font>
    <font>
      <b/>
      <sz val="12"/>
      <name val="Arial"/>
      <family val="2"/>
      <charset val="162"/>
    </font>
    <font>
      <b/>
      <sz val="14"/>
      <color rgb="FFFF0000"/>
      <name val="Arial"/>
      <family val="2"/>
      <charset val="162"/>
    </font>
    <font>
      <b/>
      <sz val="24"/>
      <color rgb="FF0000FF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4"/>
      <name val="Arial"/>
      <family val="2"/>
      <charset val="162"/>
    </font>
    <font>
      <b/>
      <sz val="22"/>
      <color rgb="FFFF0000"/>
      <name val="Calibri"/>
      <family val="2"/>
      <charset val="162"/>
      <scheme val="minor"/>
    </font>
    <font>
      <b/>
      <sz val="14"/>
      <name val="Arial Tur"/>
      <charset val="162"/>
    </font>
    <font>
      <b/>
      <sz val="20"/>
      <name val="Arial"/>
      <family val="2"/>
      <charset val="162"/>
    </font>
    <font>
      <b/>
      <sz val="26"/>
      <name val="Arial"/>
      <family val="2"/>
      <charset val="162"/>
    </font>
    <font>
      <b/>
      <sz val="26"/>
      <color rgb="FFFF0000"/>
      <name val="Arial"/>
      <family val="2"/>
      <charset val="162"/>
    </font>
    <font>
      <b/>
      <sz val="16"/>
      <color rgb="FF0000FF"/>
      <name val="Arial"/>
      <family val="2"/>
      <charset val="162"/>
    </font>
    <font>
      <b/>
      <sz val="11"/>
      <name val="Arial"/>
      <family val="2"/>
      <charset val="162"/>
    </font>
    <font>
      <sz val="16"/>
      <color theme="1"/>
      <name val="Calibri"/>
      <family val="2"/>
      <charset val="162"/>
      <scheme val="minor"/>
    </font>
    <font>
      <b/>
      <sz val="16"/>
      <color rgb="FFFF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162"/>
    </font>
    <font>
      <b/>
      <sz val="18"/>
      <color rgb="FF0000FF"/>
      <name val="Arial"/>
      <family val="2"/>
      <charset val="162"/>
    </font>
    <font>
      <sz val="14"/>
      <name val="Arial Tur"/>
      <charset val="162"/>
    </font>
    <font>
      <b/>
      <sz val="14"/>
      <color rgb="FFFF0000"/>
      <name val="Arial Tur"/>
      <charset val="162"/>
    </font>
    <font>
      <b/>
      <sz val="26"/>
      <color theme="3"/>
      <name val="Arial"/>
      <family val="2"/>
      <charset val="162"/>
    </font>
    <font>
      <b/>
      <sz val="20"/>
      <color rgb="FFFF0000"/>
      <name val="Arial"/>
      <family val="2"/>
      <charset val="162"/>
    </font>
    <font>
      <b/>
      <sz val="20"/>
      <color theme="3"/>
      <name val="Arial"/>
      <family val="2"/>
      <charset val="162"/>
    </font>
    <font>
      <b/>
      <sz val="20"/>
      <color rgb="FF0000FF"/>
      <name val="Arial"/>
      <family val="2"/>
      <charset val="162"/>
    </font>
    <font>
      <b/>
      <sz val="12"/>
      <color rgb="FFCC0027"/>
      <name val="Arial Tur"/>
      <charset val="162"/>
    </font>
    <font>
      <b/>
      <sz val="14"/>
      <color theme="1"/>
      <name val="Arial"/>
      <family val="2"/>
      <charset val="162"/>
    </font>
    <font>
      <b/>
      <sz val="36"/>
      <color indexed="12"/>
      <name val="Arial"/>
      <family val="2"/>
      <charset val="162"/>
    </font>
    <font>
      <b/>
      <sz val="12"/>
      <color indexed="10"/>
      <name val="Arial"/>
      <family val="2"/>
      <charset val="162"/>
    </font>
    <font>
      <b/>
      <sz val="16"/>
      <name val="Arial Tur"/>
      <charset val="162"/>
    </font>
    <font>
      <sz val="18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36"/>
      <color rgb="FFFF0000"/>
      <name val="Arial"/>
      <family val="2"/>
      <charset val="162"/>
    </font>
    <font>
      <b/>
      <sz val="22"/>
      <name val="Arial"/>
      <family val="2"/>
      <charset val="162"/>
    </font>
    <font>
      <b/>
      <sz val="20"/>
      <color rgb="FF800000"/>
      <name val="Arial"/>
      <family val="2"/>
      <charset val="162"/>
    </font>
    <font>
      <b/>
      <sz val="18"/>
      <color indexed="10"/>
      <name val="Arial"/>
      <family val="2"/>
      <charset val="162"/>
    </font>
    <font>
      <b/>
      <sz val="18"/>
      <color rgb="FF1B06BA"/>
      <name val="Arial"/>
      <family val="2"/>
      <charset val="162"/>
    </font>
    <font>
      <b/>
      <sz val="16"/>
      <color rgb="FF1B06BA"/>
      <name val="Arial"/>
      <family val="2"/>
      <charset val="162"/>
    </font>
    <font>
      <b/>
      <sz val="26"/>
      <color rgb="FFC00000"/>
      <name val="Broadway"/>
      <family val="5"/>
    </font>
    <font>
      <b/>
      <sz val="25"/>
      <name val="Arial"/>
      <family val="2"/>
      <charset val="162"/>
    </font>
    <font>
      <b/>
      <sz val="23"/>
      <name val="Arial"/>
      <family val="2"/>
      <charset val="162"/>
    </font>
    <font>
      <b/>
      <sz val="23"/>
      <name val="Arial Tur"/>
      <charset val="162"/>
    </font>
    <font>
      <b/>
      <sz val="22"/>
      <name val="Arial Tur"/>
      <charset val="162"/>
    </font>
    <font>
      <b/>
      <sz val="28"/>
      <color rgb="FFC00000"/>
      <name val="Broadway"/>
      <family val="5"/>
    </font>
    <font>
      <sz val="25"/>
      <name val="Calibri"/>
      <family val="2"/>
      <charset val="162"/>
      <scheme val="minor"/>
    </font>
    <font>
      <b/>
      <sz val="25"/>
      <color rgb="FFFF0000"/>
      <name val="Arial"/>
      <family val="2"/>
      <charset val="162"/>
    </font>
    <font>
      <b/>
      <sz val="23"/>
      <color rgb="FFFF0000"/>
      <name val="Arial"/>
      <family val="2"/>
      <charset val="162"/>
    </font>
    <font>
      <b/>
      <sz val="23"/>
      <color rgb="FFFF0000"/>
      <name val="Arial Tur"/>
      <charset val="162"/>
    </font>
    <font>
      <b/>
      <sz val="22"/>
      <color rgb="FFFF0000"/>
      <name val="Arial Tur"/>
      <charset val="162"/>
    </font>
    <font>
      <b/>
      <sz val="16"/>
      <color rgb="FFFF0000"/>
      <name val="Arial Tur"/>
      <charset val="162"/>
    </font>
    <font>
      <sz val="25"/>
      <color rgb="FFFF0000"/>
      <name val="Calibri"/>
      <family val="2"/>
      <charset val="162"/>
      <scheme val="minor"/>
    </font>
    <font>
      <sz val="22"/>
      <color rgb="FFC00000"/>
      <name val="Broadway"/>
      <family val="5"/>
    </font>
    <font>
      <sz val="40"/>
      <color rgb="FFC00000"/>
      <name val="Broadway"/>
      <family val="5"/>
    </font>
    <font>
      <b/>
      <sz val="25"/>
      <color rgb="FF0000CC"/>
      <name val="Arial"/>
      <family val="2"/>
      <charset val="162"/>
    </font>
    <font>
      <b/>
      <sz val="23"/>
      <color rgb="FF0000CC"/>
      <name val="Arial"/>
      <family val="2"/>
      <charset val="162"/>
    </font>
    <font>
      <b/>
      <sz val="23"/>
      <color rgb="FF0000CC"/>
      <name val="Arial Tur"/>
      <charset val="162"/>
    </font>
    <font>
      <b/>
      <sz val="26"/>
      <color rgb="FF0000CC"/>
      <name val="Arial"/>
      <family val="2"/>
      <charset val="162"/>
    </font>
    <font>
      <b/>
      <sz val="16"/>
      <color rgb="FF0000CC"/>
      <name val="Arial"/>
      <family val="2"/>
      <charset val="162"/>
    </font>
    <font>
      <sz val="25"/>
      <color rgb="FF0000CC"/>
      <name val="Calibri"/>
      <family val="2"/>
      <charset val="162"/>
      <scheme val="minor"/>
    </font>
    <font>
      <b/>
      <sz val="23"/>
      <color rgb="FF0000FF"/>
      <name val="Arial"/>
      <family val="2"/>
      <charset val="162"/>
    </font>
    <font>
      <b/>
      <sz val="23"/>
      <color rgb="FF0000FF"/>
      <name val="Arial Tur"/>
      <charset val="162"/>
    </font>
    <font>
      <b/>
      <sz val="23"/>
      <color rgb="FFC00000"/>
      <name val="Broadway"/>
      <family val="5"/>
    </font>
    <font>
      <b/>
      <sz val="20"/>
      <color rgb="FFC00000"/>
      <name val="Broadway"/>
      <family val="5"/>
    </font>
    <font>
      <b/>
      <sz val="25"/>
      <color rgb="FF0000FF"/>
      <name val="Arial"/>
      <family val="2"/>
      <charset val="162"/>
    </font>
    <font>
      <b/>
      <sz val="20"/>
      <color rgb="FF0000FF"/>
      <name val="Arial Tur"/>
      <charset val="162"/>
    </font>
    <font>
      <b/>
      <sz val="26"/>
      <color rgb="FF0000FF"/>
      <name val="Arial"/>
      <family val="2"/>
      <charset val="162"/>
    </font>
    <font>
      <b/>
      <sz val="20"/>
      <color rgb="FF0000CC"/>
      <name val="Arial Tur"/>
      <charset val="162"/>
    </font>
    <font>
      <b/>
      <sz val="18"/>
      <name val="Calibri"/>
      <family val="2"/>
      <charset val="162"/>
      <scheme val="minor"/>
    </font>
    <font>
      <b/>
      <sz val="25"/>
      <color rgb="FFCC0027"/>
      <name val="Arial"/>
      <family val="2"/>
      <charset val="162"/>
    </font>
    <font>
      <b/>
      <sz val="23"/>
      <color rgb="FFCC0027"/>
      <name val="Arial"/>
      <family val="2"/>
      <charset val="162"/>
    </font>
    <font>
      <b/>
      <sz val="23"/>
      <color rgb="FFCC0027"/>
      <name val="Arial Tur"/>
      <charset val="162"/>
    </font>
    <font>
      <b/>
      <sz val="22"/>
      <color rgb="FFCC0027"/>
      <name val="Arial Tur"/>
      <charset val="162"/>
    </font>
    <font>
      <b/>
      <sz val="26"/>
      <color rgb="FFCC0027"/>
      <name val="Arial"/>
      <family val="2"/>
      <charset val="162"/>
    </font>
    <font>
      <sz val="24"/>
      <color rgb="FFC00000"/>
      <name val="Broadway"/>
      <family val="5"/>
    </font>
    <font>
      <b/>
      <sz val="26"/>
      <color rgb="FFC00000"/>
      <name val="Arial"/>
      <family val="2"/>
      <charset val="162"/>
    </font>
    <font>
      <b/>
      <sz val="25"/>
      <color rgb="FF800000"/>
      <name val="Arial"/>
      <family val="2"/>
      <charset val="162"/>
    </font>
    <font>
      <b/>
      <sz val="23"/>
      <color rgb="FF800000"/>
      <name val="Arial"/>
      <family val="2"/>
      <charset val="162"/>
    </font>
    <font>
      <b/>
      <sz val="23"/>
      <color rgb="FF800000"/>
      <name val="Arial Tur"/>
      <charset val="162"/>
    </font>
    <font>
      <b/>
      <sz val="26"/>
      <color indexed="16"/>
      <name val="Arial"/>
      <family val="2"/>
      <charset val="162"/>
    </font>
    <font>
      <sz val="20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24"/>
      <color rgb="FFFF0000"/>
      <name val="Calibri"/>
      <family val="2"/>
      <charset val="162"/>
      <scheme val="minor"/>
    </font>
    <font>
      <b/>
      <sz val="22"/>
      <color rgb="FFFF0000"/>
      <name val="Arial"/>
      <family val="2"/>
      <charset val="162"/>
    </font>
    <font>
      <b/>
      <sz val="30"/>
      <color rgb="FF0000FF"/>
      <name val="Calibri"/>
      <family val="2"/>
      <charset val="162"/>
      <scheme val="minor"/>
    </font>
    <font>
      <b/>
      <sz val="24"/>
      <color rgb="FFFF0000"/>
      <name val="Arial"/>
      <family val="2"/>
      <charset val="162"/>
    </font>
    <font>
      <b/>
      <sz val="28"/>
      <color rgb="FF0000FF"/>
      <name val="Calibri"/>
      <family val="2"/>
      <charset val="162"/>
      <scheme val="minor"/>
    </font>
    <font>
      <b/>
      <sz val="18"/>
      <name val="Arial Tur"/>
      <charset val="162"/>
    </font>
    <font>
      <b/>
      <sz val="22"/>
      <name val="Calibri"/>
      <family val="2"/>
      <charset val="162"/>
      <scheme val="minor"/>
    </font>
    <font>
      <b/>
      <sz val="18"/>
      <color rgb="FF800000"/>
      <name val="Arial"/>
      <family val="2"/>
      <charset val="162"/>
    </font>
    <font>
      <sz val="16"/>
      <color theme="0"/>
      <name val="Calibri"/>
      <family val="2"/>
      <charset val="162"/>
      <scheme val="minor"/>
    </font>
    <font>
      <sz val="15"/>
      <color theme="0"/>
      <name val="Calibri"/>
      <family val="2"/>
      <charset val="162"/>
      <scheme val="minor"/>
    </font>
    <font>
      <sz val="22"/>
      <color theme="1"/>
      <name val="Arial"/>
      <family val="2"/>
      <charset val="162"/>
    </font>
    <font>
      <sz val="15"/>
      <color theme="1"/>
      <name val="Calibri"/>
      <family val="2"/>
      <charset val="162"/>
      <scheme val="minor"/>
    </font>
    <font>
      <b/>
      <sz val="14"/>
      <color theme="1"/>
      <name val="Arial Tur"/>
      <charset val="162"/>
    </font>
    <font>
      <b/>
      <sz val="20"/>
      <color rgb="FF0000CC"/>
      <name val="Arial"/>
      <family val="2"/>
      <charset val="162"/>
    </font>
    <font>
      <b/>
      <sz val="24"/>
      <color theme="1"/>
      <name val="Calibri"/>
      <family val="2"/>
      <charset val="162"/>
      <scheme val="minor"/>
    </font>
    <font>
      <b/>
      <sz val="20"/>
      <color rgb="FF0000FF"/>
      <name val="Calibri"/>
      <family val="2"/>
      <charset val="162"/>
      <scheme val="minor"/>
    </font>
    <font>
      <b/>
      <sz val="18"/>
      <color rgb="FF800000"/>
      <name val="Arial Tur"/>
      <charset val="162"/>
    </font>
    <font>
      <b/>
      <sz val="18"/>
      <color rgb="FFCC0027"/>
      <name val="Arial Tur"/>
      <charset val="162"/>
    </font>
    <font>
      <b/>
      <sz val="18"/>
      <color rgb="FFCC0027"/>
      <name val="Arial"/>
      <family val="2"/>
      <charset val="162"/>
    </font>
    <font>
      <b/>
      <sz val="20"/>
      <color rgb="FFCC0027"/>
      <name val="Arial"/>
      <family val="2"/>
      <charset val="162"/>
    </font>
    <font>
      <b/>
      <sz val="18"/>
      <color rgb="FF0000FF"/>
      <name val="Arial Tur"/>
      <charset val="162"/>
    </font>
    <font>
      <b/>
      <sz val="18"/>
      <color rgb="FF0000CC"/>
      <name val="Arial Tur"/>
      <charset val="162"/>
    </font>
    <font>
      <b/>
      <sz val="18"/>
      <color rgb="FF0000CC"/>
      <name val="Arial"/>
      <family val="2"/>
      <charset val="162"/>
    </font>
    <font>
      <b/>
      <sz val="18"/>
      <color rgb="FFFF0000"/>
      <name val="Arial Tur"/>
      <charset val="162"/>
    </font>
    <font>
      <sz val="20"/>
      <name val="Calibri"/>
      <family val="2"/>
      <charset val="162"/>
      <scheme val="minor"/>
    </font>
    <font>
      <sz val="20"/>
      <color rgb="FFFF0000"/>
      <name val="Calibri"/>
      <family val="2"/>
      <charset val="162"/>
      <scheme val="minor"/>
    </font>
    <font>
      <sz val="20"/>
      <color rgb="FF0000CC"/>
      <name val="Calibri"/>
      <family val="2"/>
      <charset val="162"/>
      <scheme val="minor"/>
    </font>
    <font>
      <b/>
      <sz val="11"/>
      <color rgb="FF1B06BA"/>
      <name val="Arial"/>
      <family val="2"/>
      <charset val="162"/>
    </font>
    <font>
      <b/>
      <sz val="24"/>
      <color rgb="FF0000FF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8"/>
      <name val="Arial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93FFFF"/>
        <bgColor indexed="64"/>
      </patternFill>
    </fill>
  </fills>
  <borders count="1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thin">
        <color rgb="FF0000CC"/>
      </bottom>
      <diagonal/>
    </border>
    <border>
      <left style="medium">
        <color rgb="FF0000CC"/>
      </left>
      <right style="medium">
        <color rgb="FF0000CC"/>
      </right>
      <top style="thick">
        <color rgb="FF0000CC"/>
      </top>
      <bottom/>
      <diagonal/>
    </border>
    <border>
      <left style="medium">
        <color rgb="FF0000CC"/>
      </left>
      <right style="thin">
        <color rgb="FF0000CC"/>
      </right>
      <top style="medium">
        <color rgb="FF0000CC"/>
      </top>
      <bottom style="thin">
        <color rgb="FF0000CC"/>
      </bottom>
      <diagonal/>
    </border>
    <border>
      <left style="medium">
        <color rgb="FF0000CC"/>
      </left>
      <right style="medium">
        <color rgb="FF0000CC"/>
      </right>
      <top/>
      <bottom style="medium">
        <color rgb="FF0000CC"/>
      </bottom>
      <diagonal/>
    </border>
    <border>
      <left style="medium">
        <color rgb="FF0000CC"/>
      </left>
      <right style="medium">
        <color rgb="FF0000CC"/>
      </right>
      <top/>
      <bottom/>
      <diagonal/>
    </border>
    <border>
      <left style="medium">
        <color rgb="FF0000CC"/>
      </left>
      <right style="medium">
        <color rgb="FF0000CC"/>
      </right>
      <top style="thin">
        <color rgb="FF0000CC"/>
      </top>
      <bottom style="medium">
        <color rgb="FF0000CC"/>
      </bottom>
      <diagonal/>
    </border>
    <border>
      <left style="medium">
        <color rgb="FF0000CC"/>
      </left>
      <right style="medium">
        <color rgb="FF0000CC"/>
      </right>
      <top style="thin">
        <color rgb="FF0000CC"/>
      </top>
      <bottom/>
      <diagonal/>
    </border>
    <border>
      <left/>
      <right style="medium">
        <color rgb="FF0000CC"/>
      </right>
      <top/>
      <bottom/>
      <diagonal/>
    </border>
    <border>
      <left/>
      <right style="thin">
        <color rgb="FF0000CC"/>
      </right>
      <top style="thin">
        <color rgb="FF0000CC"/>
      </top>
      <bottom style="medium">
        <color rgb="FF0000CC"/>
      </bottom>
      <diagonal/>
    </border>
    <border>
      <left style="medium">
        <color rgb="FF0000CC"/>
      </left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rgb="FF0000CC"/>
      </top>
      <bottom/>
      <diagonal/>
    </border>
    <border>
      <left/>
      <right style="medium">
        <color rgb="FF0000CC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 style="medium">
        <color rgb="FF0000CC"/>
      </right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rgb="FF0000CC"/>
      </right>
      <top style="medium">
        <color indexed="12"/>
      </top>
      <bottom style="thin">
        <color indexed="12"/>
      </bottom>
      <diagonal/>
    </border>
    <border>
      <left/>
      <right style="medium">
        <color rgb="FF0000CC"/>
      </right>
      <top style="medium">
        <color indexed="12"/>
      </top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64"/>
      </right>
      <top style="medium">
        <color indexed="12"/>
      </top>
      <bottom style="thin">
        <color indexed="12"/>
      </bottom>
      <diagonal/>
    </border>
    <border>
      <left style="thin">
        <color indexed="64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rgb="FF0000CC"/>
      </top>
      <bottom style="thin">
        <color indexed="12"/>
      </bottom>
      <diagonal/>
    </border>
    <border>
      <left/>
      <right style="medium">
        <color indexed="12"/>
      </right>
      <top style="medium">
        <color rgb="FF0000CC"/>
      </top>
      <bottom style="thin">
        <color indexed="12"/>
      </bottom>
      <diagonal/>
    </border>
    <border>
      <left style="medium">
        <color rgb="FF0000CC"/>
      </left>
      <right/>
      <top style="thick">
        <color rgb="FF800000"/>
      </top>
      <bottom/>
      <diagonal/>
    </border>
    <border>
      <left/>
      <right style="medium">
        <color indexed="12"/>
      </right>
      <top style="thick">
        <color rgb="FF800000"/>
      </top>
      <bottom/>
      <diagonal/>
    </border>
    <border>
      <left style="medium">
        <color indexed="12"/>
      </left>
      <right style="medium">
        <color indexed="12"/>
      </right>
      <top style="thick">
        <color rgb="FF800000"/>
      </top>
      <bottom/>
      <diagonal/>
    </border>
    <border>
      <left style="medium">
        <color rgb="FF0000CC"/>
      </left>
      <right/>
      <top/>
      <bottom style="thick">
        <color rgb="FFC00000"/>
      </bottom>
      <diagonal/>
    </border>
    <border>
      <left/>
      <right style="medium">
        <color indexed="12"/>
      </right>
      <top/>
      <bottom style="thick">
        <color rgb="FFC00000"/>
      </bottom>
      <diagonal/>
    </border>
    <border>
      <left style="medium">
        <color indexed="12"/>
      </left>
      <right style="medium">
        <color indexed="12"/>
      </right>
      <top/>
      <bottom style="thick">
        <color rgb="FFC00000"/>
      </bottom>
      <diagonal/>
    </border>
    <border>
      <left/>
      <right style="medium">
        <color rgb="FF0000CC"/>
      </right>
      <top/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ck">
        <color rgb="FFC00000"/>
      </top>
      <bottom/>
      <diagonal/>
    </border>
    <border>
      <left style="medium">
        <color rgb="FF0000CC"/>
      </left>
      <right/>
      <top/>
      <bottom style="medium">
        <color indexed="12"/>
      </bottom>
      <diagonal/>
    </border>
    <border>
      <left style="medium">
        <color indexed="12"/>
      </left>
      <right style="medium">
        <color indexed="12"/>
      </right>
      <top/>
      <bottom style="medium">
        <color rgb="FF0000CC"/>
      </bottom>
      <diagonal/>
    </border>
    <border>
      <left style="medium">
        <color indexed="12"/>
      </left>
      <right style="medium">
        <color rgb="FF0000CC"/>
      </right>
      <top/>
      <bottom style="medium">
        <color indexed="12"/>
      </bottom>
      <diagonal/>
    </border>
    <border>
      <left style="medium">
        <color indexed="12"/>
      </left>
      <right style="medium">
        <color rgb="FF0000CC"/>
      </right>
      <top/>
      <bottom style="thin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rgb="FFFF0000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medium">
        <color rgb="FF0000CC"/>
      </left>
      <right/>
      <top style="thick">
        <color rgb="FFC00000"/>
      </top>
      <bottom/>
      <diagonal/>
    </border>
    <border>
      <left/>
      <right style="medium">
        <color indexed="12"/>
      </right>
      <top style="thick">
        <color rgb="FFC00000"/>
      </top>
      <bottom/>
      <diagonal/>
    </border>
    <border>
      <left style="medium">
        <color indexed="12"/>
      </left>
      <right style="medium">
        <color indexed="12"/>
      </right>
      <top style="thick">
        <color rgb="FFC00000"/>
      </top>
      <bottom style="thin">
        <color indexed="12"/>
      </bottom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 style="medium">
        <color indexed="12"/>
      </right>
      <top/>
      <bottom style="medium">
        <color rgb="FF0000CC"/>
      </bottom>
      <diagonal/>
    </border>
    <border>
      <left/>
      <right style="medium">
        <color indexed="12"/>
      </right>
      <top style="thick">
        <color rgb="FFC00000"/>
      </top>
      <bottom style="thin">
        <color indexed="12"/>
      </bottom>
      <diagonal/>
    </border>
    <border>
      <left style="medium">
        <color rgb="FF0000CC"/>
      </left>
      <right/>
      <top style="medium">
        <color indexed="12"/>
      </top>
      <bottom/>
      <diagonal/>
    </border>
    <border>
      <left style="medium">
        <color indexed="12"/>
      </left>
      <right/>
      <top style="medium">
        <color rgb="FF0000CC"/>
      </top>
      <bottom style="thin">
        <color indexed="12"/>
      </bottom>
      <diagonal/>
    </border>
    <border>
      <left style="medium">
        <color indexed="12"/>
      </left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 style="medium">
        <color indexed="12"/>
      </right>
      <top style="medium">
        <color rgb="FF0000CC"/>
      </top>
      <bottom/>
      <diagonal/>
    </border>
    <border>
      <left style="medium">
        <color indexed="12"/>
      </left>
      <right style="medium">
        <color rgb="FF0000CC"/>
      </right>
      <top/>
      <bottom style="medium">
        <color rgb="FF0000CC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rgb="FF0000CC"/>
      </right>
      <top style="thick">
        <color rgb="FFC00000"/>
      </top>
      <bottom style="thin">
        <color indexed="12"/>
      </bottom>
      <diagonal/>
    </border>
    <border>
      <left style="medium">
        <color indexed="12"/>
      </left>
      <right style="medium">
        <color rgb="FF0000CC"/>
      </right>
      <top style="thick">
        <color rgb="FFC00000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rgb="FF0000CC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/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ck">
        <color rgb="FFC00000"/>
      </bottom>
      <diagonal/>
    </border>
    <border>
      <left style="medium">
        <color indexed="12"/>
      </left>
      <right/>
      <top style="thin">
        <color indexed="12"/>
      </top>
      <bottom style="medium">
        <color rgb="FF0000CC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ck">
        <color rgb="FF800000"/>
      </bottom>
      <diagonal/>
    </border>
    <border>
      <left/>
      <right style="medium">
        <color indexed="12"/>
      </right>
      <top style="thin">
        <color indexed="12"/>
      </top>
      <bottom/>
      <diagonal/>
    </border>
    <border>
      <left/>
      <right style="medium">
        <color rgb="FF0000CC"/>
      </right>
      <top style="thin">
        <color indexed="12"/>
      </top>
      <bottom/>
      <diagonal/>
    </border>
    <border>
      <left/>
      <right style="medium">
        <color indexed="12"/>
      </right>
      <top style="thin">
        <color indexed="12"/>
      </top>
      <bottom style="thick">
        <color rgb="FFC00000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/>
      <diagonal/>
    </border>
    <border>
      <left style="medium">
        <color indexed="12"/>
      </left>
      <right style="medium">
        <color rgb="FF0000CC"/>
      </right>
      <top style="thin">
        <color indexed="12"/>
      </top>
      <bottom style="medium">
        <color rgb="FF0000CC"/>
      </bottom>
      <diagonal/>
    </border>
    <border>
      <left style="medium">
        <color indexed="12"/>
      </left>
      <right style="medium">
        <color rgb="FF0000CC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rgb="FF0000CC"/>
      </right>
      <top style="thin">
        <color indexed="12"/>
      </top>
      <bottom/>
      <diagonal/>
    </border>
    <border>
      <left/>
      <right style="medium">
        <color rgb="FF0000CC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rgb="FF0000CC"/>
      </right>
      <top style="thin">
        <color indexed="12"/>
      </top>
      <bottom style="thick">
        <color rgb="FFC00000"/>
      </bottom>
      <diagonal/>
    </border>
    <border>
      <left style="thin">
        <color rgb="FF0000CC"/>
      </left>
      <right style="medium">
        <color rgb="FF0000CC"/>
      </right>
      <top/>
      <bottom style="medium">
        <color rgb="FF0000CC"/>
      </bottom>
      <diagonal/>
    </border>
    <border>
      <left style="medium">
        <color rgb="FF0000CC"/>
      </left>
      <right style="thin">
        <color rgb="FF0000CC"/>
      </right>
      <top style="thin">
        <color rgb="FF0000CC"/>
      </top>
      <bottom style="medium">
        <color rgb="FF0000CC"/>
      </bottom>
      <diagonal/>
    </border>
    <border>
      <left style="thin">
        <color rgb="FF0000CC"/>
      </left>
      <right style="medium">
        <color rgb="FF0000CC"/>
      </right>
      <top style="medium">
        <color rgb="FF0000CC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1">
    <xf numFmtId="0" fontId="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8" fillId="0" borderId="0"/>
    <xf numFmtId="0" fontId="16" fillId="0" borderId="0"/>
    <xf numFmtId="0" fontId="5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</cellStyleXfs>
  <cellXfs count="951">
    <xf numFmtId="0" fontId="0" fillId="0" borderId="0" xfId="0"/>
    <xf numFmtId="49" fontId="19" fillId="0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49" fontId="19" fillId="0" borderId="0" xfId="0" applyNumberFormat="1" applyFont="1" applyFill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165" fontId="33" fillId="0" borderId="0" xfId="4" applyNumberFormat="1" applyFont="1" applyFill="1" applyBorder="1" applyAlignment="1">
      <alignment vertical="center"/>
    </xf>
    <xf numFmtId="49" fontId="41" fillId="0" borderId="0" xfId="0" applyNumberFormat="1" applyFont="1" applyFill="1" applyAlignment="1">
      <alignment horizontal="center" vertical="center"/>
    </xf>
    <xf numFmtId="0" fontId="54" fillId="0" borderId="0" xfId="0" applyFont="1" applyFill="1"/>
    <xf numFmtId="165" fontId="43" fillId="0" borderId="0" xfId="2" applyNumberFormat="1" applyFont="1" applyFill="1" applyBorder="1" applyAlignment="1">
      <alignment horizontal="center" vertical="center"/>
    </xf>
    <xf numFmtId="0" fontId="36" fillId="0" borderId="0" xfId="2" applyNumberFormat="1" applyFont="1" applyFill="1" applyBorder="1" applyAlignment="1">
      <alignment horizontal="center" vertical="center"/>
    </xf>
    <xf numFmtId="165" fontId="33" fillId="0" borderId="3" xfId="4" applyNumberFormat="1" applyFont="1" applyFill="1" applyBorder="1" applyAlignment="1">
      <alignment horizontal="center" vertical="center"/>
    </xf>
    <xf numFmtId="0" fontId="55" fillId="0" borderId="2" xfId="4" applyNumberFormat="1" applyFont="1" applyFill="1" applyBorder="1" applyAlignment="1">
      <alignment horizontal="center" vertical="center"/>
    </xf>
    <xf numFmtId="0" fontId="55" fillId="0" borderId="0" xfId="4" applyNumberFormat="1" applyFont="1" applyFill="1" applyBorder="1" applyAlignment="1">
      <alignment horizontal="center" vertical="center"/>
    </xf>
    <xf numFmtId="165" fontId="43" fillId="0" borderId="0" xfId="2" applyNumberFormat="1" applyFont="1" applyFill="1" applyBorder="1" applyAlignment="1">
      <alignment vertical="center"/>
    </xf>
    <xf numFmtId="165" fontId="43" fillId="0" borderId="2" xfId="2" applyNumberFormat="1" applyFont="1" applyFill="1" applyBorder="1" applyAlignment="1">
      <alignment vertical="center"/>
    </xf>
    <xf numFmtId="165" fontId="43" fillId="0" borderId="3" xfId="2" applyNumberFormat="1" applyFont="1" applyFill="1" applyBorder="1" applyAlignment="1">
      <alignment vertical="center"/>
    </xf>
    <xf numFmtId="165" fontId="43" fillId="0" borderId="1" xfId="2" applyNumberFormat="1" applyFont="1" applyFill="1" applyBorder="1" applyAlignment="1">
      <alignment vertical="center"/>
    </xf>
    <xf numFmtId="0" fontId="4" fillId="0" borderId="0" xfId="81" applyProtection="1">
      <protection locked="0"/>
    </xf>
    <xf numFmtId="0" fontId="31" fillId="0" borderId="0" xfId="57" applyFont="1" applyFill="1" applyAlignment="1" applyProtection="1">
      <alignment horizontal="center" vertical="center"/>
      <protection locked="0"/>
    </xf>
    <xf numFmtId="0" fontId="35" fillId="0" borderId="0" xfId="57" applyFont="1" applyFill="1" applyAlignment="1" applyProtection="1">
      <alignment horizontal="center" vertical="center"/>
      <protection locked="0"/>
    </xf>
    <xf numFmtId="49" fontId="63" fillId="0" borderId="0" xfId="81" applyNumberFormat="1" applyFont="1" applyFill="1" applyAlignment="1" applyProtection="1">
      <alignment horizontal="center"/>
      <protection locked="0"/>
    </xf>
    <xf numFmtId="0" fontId="48" fillId="0" borderId="0" xfId="57" applyFont="1" applyFill="1" applyAlignment="1" applyProtection="1">
      <alignment horizontal="center"/>
      <protection locked="0"/>
    </xf>
    <xf numFmtId="0" fontId="19" fillId="0" borderId="0" xfId="57" applyFont="1" applyFill="1" applyAlignment="1" applyProtection="1">
      <alignment horizontal="left" vertical="center" indent="2"/>
      <protection locked="0"/>
    </xf>
    <xf numFmtId="0" fontId="102" fillId="0" borderId="0" xfId="81" applyFont="1" applyProtection="1">
      <protection locked="0"/>
    </xf>
    <xf numFmtId="0" fontId="19" fillId="0" borderId="0" xfId="14" applyFont="1" applyProtection="1">
      <protection locked="0"/>
    </xf>
    <xf numFmtId="0" fontId="4" fillId="0" borderId="0" xfId="81" applyFill="1" applyProtection="1">
      <protection locked="0"/>
    </xf>
    <xf numFmtId="0" fontId="48" fillId="0" borderId="0" xfId="57" applyFont="1" applyFill="1" applyAlignment="1" applyProtection="1">
      <protection locked="0"/>
    </xf>
    <xf numFmtId="0" fontId="127" fillId="0" borderId="12" xfId="81" applyFont="1" applyBorder="1" applyAlignment="1" applyProtection="1">
      <alignment horizontal="left" vertical="center"/>
      <protection locked="0"/>
    </xf>
    <xf numFmtId="0" fontId="24" fillId="0" borderId="87" xfId="57" applyFont="1" applyFill="1" applyBorder="1" applyAlignment="1" applyProtection="1">
      <alignment horizontal="center" vertical="center"/>
      <protection locked="0"/>
    </xf>
    <xf numFmtId="0" fontId="24" fillId="0" borderId="0" xfId="57" applyFont="1" applyFill="1" applyAlignment="1" applyProtection="1">
      <alignment vertical="center"/>
      <protection locked="0"/>
    </xf>
    <xf numFmtId="0" fontId="24" fillId="0" borderId="20" xfId="57" applyFont="1" applyFill="1" applyBorder="1" applyAlignment="1" applyProtection="1">
      <alignment horizontal="center" vertical="center"/>
      <protection locked="0"/>
    </xf>
    <xf numFmtId="0" fontId="24" fillId="0" borderId="84" xfId="57" applyFont="1" applyFill="1" applyBorder="1" applyAlignment="1" applyProtection="1">
      <alignment horizontal="center" vertical="center"/>
      <protection locked="0"/>
    </xf>
    <xf numFmtId="0" fontId="4" fillId="0" borderId="0" xfId="81" applyAlignment="1" applyProtection="1">
      <protection locked="0"/>
    </xf>
    <xf numFmtId="0" fontId="24" fillId="0" borderId="12" xfId="57" applyFont="1" applyFill="1" applyBorder="1" applyAlignment="1" applyProtection="1">
      <alignment horizontal="center" vertical="center"/>
      <protection locked="0"/>
    </xf>
    <xf numFmtId="0" fontId="49" fillId="0" borderId="12" xfId="81" applyFont="1" applyBorder="1" applyAlignment="1" applyProtection="1">
      <alignment horizontal="center" vertical="center"/>
      <protection locked="0"/>
    </xf>
    <xf numFmtId="0" fontId="65" fillId="0" borderId="90" xfId="81" applyFont="1" applyFill="1" applyBorder="1" applyAlignment="1" applyProtection="1">
      <alignment horizontal="center"/>
      <protection locked="0"/>
    </xf>
    <xf numFmtId="0" fontId="76" fillId="0" borderId="90" xfId="12" applyFont="1" applyFill="1" applyBorder="1" applyAlignment="1" applyProtection="1">
      <alignment horizontal="left" vertical="center" indent="1"/>
      <protection locked="0"/>
    </xf>
    <xf numFmtId="0" fontId="75" fillId="0" borderId="90" xfId="57" applyFont="1" applyFill="1" applyBorder="1" applyAlignment="1" applyProtection="1">
      <alignment horizontal="center" vertical="center"/>
      <protection locked="0"/>
    </xf>
    <xf numFmtId="0" fontId="24" fillId="0" borderId="13" xfId="57" applyFont="1" applyFill="1" applyBorder="1" applyAlignment="1" applyProtection="1">
      <alignment horizontal="center" vertical="center"/>
      <protection locked="0"/>
    </xf>
    <xf numFmtId="0" fontId="65" fillId="0" borderId="97" xfId="81" applyFont="1" applyFill="1" applyBorder="1" applyAlignment="1" applyProtection="1">
      <alignment horizontal="center"/>
      <protection locked="0"/>
    </xf>
    <xf numFmtId="0" fontId="76" fillId="0" borderId="97" xfId="12" applyFont="1" applyFill="1" applyBorder="1" applyAlignment="1" applyProtection="1">
      <alignment horizontal="left" vertical="center" indent="1"/>
      <protection locked="0"/>
    </xf>
    <xf numFmtId="0" fontId="75" fillId="0" borderId="97" xfId="57" applyFont="1" applyFill="1" applyBorder="1" applyAlignment="1" applyProtection="1">
      <alignment horizontal="center" vertical="center"/>
      <protection locked="0"/>
    </xf>
    <xf numFmtId="0" fontId="24" fillId="0" borderId="9" xfId="57" applyFont="1" applyFill="1" applyBorder="1" applyAlignment="1" applyProtection="1">
      <alignment horizontal="center" vertical="center"/>
      <protection locked="0"/>
    </xf>
    <xf numFmtId="0" fontId="77" fillId="2" borderId="66" xfId="12" applyFont="1" applyFill="1" applyBorder="1" applyAlignment="1" applyProtection="1">
      <alignment vertical="center"/>
      <protection locked="0"/>
    </xf>
    <xf numFmtId="0" fontId="112" fillId="0" borderId="98" xfId="12" applyFont="1" applyFill="1" applyBorder="1" applyAlignment="1" applyProtection="1">
      <alignment horizontal="left" vertical="center" indent="1"/>
      <protection locked="0"/>
    </xf>
    <xf numFmtId="0" fontId="111" fillId="0" borderId="98" xfId="57" applyFont="1" applyFill="1" applyBorder="1" applyAlignment="1" applyProtection="1">
      <alignment horizontal="center" vertical="center"/>
      <protection locked="0"/>
    </xf>
    <xf numFmtId="0" fontId="77" fillId="2" borderId="42" xfId="12" applyFont="1" applyFill="1" applyBorder="1" applyAlignment="1" applyProtection="1">
      <alignment vertical="center"/>
      <protection locked="0"/>
    </xf>
    <xf numFmtId="0" fontId="112" fillId="0" borderId="55" xfId="12" applyFont="1" applyFill="1" applyBorder="1" applyAlignment="1" applyProtection="1">
      <alignment horizontal="left" vertical="center" indent="1"/>
      <protection locked="0"/>
    </xf>
    <xf numFmtId="0" fontId="111" fillId="0" borderId="42" xfId="57" applyFont="1" applyFill="1" applyBorder="1" applyAlignment="1" applyProtection="1">
      <alignment horizontal="center" vertical="center"/>
      <protection locked="0"/>
    </xf>
    <xf numFmtId="0" fontId="106" fillId="2" borderId="45" xfId="12" applyFont="1" applyFill="1" applyBorder="1" applyAlignment="1" applyProtection="1">
      <alignment vertical="center"/>
      <protection locked="0"/>
    </xf>
    <xf numFmtId="0" fontId="105" fillId="0" borderId="99" xfId="12" applyFont="1" applyFill="1" applyBorder="1" applyAlignment="1" applyProtection="1">
      <alignment horizontal="left" vertical="center" indent="1"/>
      <protection locked="0"/>
    </xf>
    <xf numFmtId="0" fontId="104" fillId="0" borderId="99" xfId="57" applyFont="1" applyFill="1" applyBorder="1" applyAlignment="1" applyProtection="1">
      <alignment horizontal="center" vertical="center"/>
      <protection locked="0"/>
    </xf>
    <xf numFmtId="0" fontId="106" fillId="2" borderId="40" xfId="12" applyFont="1" applyFill="1" applyBorder="1" applyAlignment="1" applyProtection="1">
      <alignment vertical="center"/>
      <protection locked="0"/>
    </xf>
    <xf numFmtId="0" fontId="105" fillId="0" borderId="41" xfId="12" applyFont="1" applyFill="1" applyBorder="1" applyAlignment="1" applyProtection="1">
      <alignment horizontal="left" vertical="center" indent="1"/>
      <protection locked="0"/>
    </xf>
    <xf numFmtId="0" fontId="104" fillId="0" borderId="40" xfId="57" applyFont="1" applyFill="1" applyBorder="1" applyAlignment="1" applyProtection="1">
      <alignment horizontal="center" vertical="center"/>
      <protection locked="0"/>
    </xf>
    <xf numFmtId="0" fontId="77" fillId="0" borderId="100" xfId="12" applyFont="1" applyFill="1" applyBorder="1" applyAlignment="1" applyProtection="1">
      <alignment horizontal="center" vertical="center"/>
      <protection locked="0"/>
    </xf>
    <xf numFmtId="0" fontId="76" fillId="0" borderId="100" xfId="12" applyFont="1" applyFill="1" applyBorder="1" applyAlignment="1" applyProtection="1">
      <alignment horizontal="left" vertical="center" indent="1"/>
      <protection locked="0"/>
    </xf>
    <xf numFmtId="0" fontId="75" fillId="0" borderId="98" xfId="57" applyFont="1" applyFill="1" applyBorder="1" applyAlignment="1" applyProtection="1">
      <alignment horizontal="center" vertical="center"/>
      <protection locked="0"/>
    </xf>
    <xf numFmtId="0" fontId="77" fillId="0" borderId="46" xfId="12" applyFont="1" applyFill="1" applyBorder="1" applyAlignment="1" applyProtection="1">
      <alignment horizontal="center" vertical="center"/>
      <protection locked="0"/>
    </xf>
    <xf numFmtId="0" fontId="76" fillId="0" borderId="41" xfId="12" applyFont="1" applyFill="1" applyBorder="1" applyAlignment="1" applyProtection="1">
      <alignment horizontal="left" vertical="center" indent="1"/>
      <protection locked="0"/>
    </xf>
    <xf numFmtId="0" fontId="75" fillId="0" borderId="40" xfId="57" applyFont="1" applyFill="1" applyBorder="1" applyAlignment="1" applyProtection="1">
      <alignment horizontal="center" vertical="center"/>
      <protection locked="0"/>
    </xf>
    <xf numFmtId="0" fontId="101" fillId="0" borderId="100" xfId="12" applyFont="1" applyFill="1" applyBorder="1" applyAlignment="1" applyProtection="1">
      <alignment horizontal="center" vertical="center"/>
      <protection locked="0"/>
    </xf>
    <xf numFmtId="0" fontId="95" fillId="0" borderId="100" xfId="12" applyFont="1" applyFill="1" applyBorder="1" applyAlignment="1" applyProtection="1">
      <alignment horizontal="left" vertical="center" indent="1"/>
      <protection locked="0"/>
    </xf>
    <xf numFmtId="0" fontId="94" fillId="0" borderId="98" xfId="57" applyFont="1" applyFill="1" applyBorder="1" applyAlignment="1" applyProtection="1">
      <alignment horizontal="center" vertical="center"/>
      <protection locked="0"/>
    </xf>
    <xf numFmtId="0" fontId="102" fillId="0" borderId="0" xfId="81" applyFont="1" applyAlignment="1" applyProtection="1">
      <alignment vertical="center"/>
      <protection locked="0"/>
    </xf>
    <xf numFmtId="0" fontId="99" fillId="0" borderId="41" xfId="12" applyFont="1" applyFill="1" applyBorder="1" applyAlignment="1" applyProtection="1">
      <alignment horizontal="center" vertical="center"/>
      <protection locked="0"/>
    </xf>
    <xf numFmtId="0" fontId="95" fillId="0" borderId="41" xfId="12" applyFont="1" applyFill="1" applyBorder="1" applyAlignment="1" applyProtection="1">
      <alignment horizontal="left" vertical="center" indent="1"/>
      <protection locked="0"/>
    </xf>
    <xf numFmtId="0" fontId="94" fillId="0" borderId="45" xfId="57" applyFont="1" applyFill="1" applyBorder="1" applyAlignment="1" applyProtection="1">
      <alignment horizontal="center" vertical="center"/>
      <protection locked="0"/>
    </xf>
    <xf numFmtId="0" fontId="76" fillId="6" borderId="101" xfId="12" applyFont="1" applyFill="1" applyBorder="1" applyAlignment="1" applyProtection="1">
      <alignment horizontal="left" vertical="center" indent="1"/>
      <protection locked="0"/>
    </xf>
    <xf numFmtId="0" fontId="75" fillId="6" borderId="101" xfId="57" applyFont="1" applyFill="1" applyBorder="1" applyAlignment="1" applyProtection="1">
      <alignment horizontal="center" vertical="center"/>
      <protection locked="0"/>
    </xf>
    <xf numFmtId="0" fontId="76" fillId="6" borderId="41" xfId="12" applyFont="1" applyFill="1" applyBorder="1" applyAlignment="1" applyProtection="1">
      <alignment horizontal="left" vertical="center" indent="1"/>
      <protection locked="0"/>
    </xf>
    <xf numFmtId="0" fontId="75" fillId="6" borderId="45" xfId="57" applyFont="1" applyFill="1" applyBorder="1" applyAlignment="1" applyProtection="1">
      <alignment horizontal="center" vertical="center"/>
      <protection locked="0"/>
    </xf>
    <xf numFmtId="0" fontId="76" fillId="6" borderId="100" xfId="12" applyFont="1" applyFill="1" applyBorder="1" applyAlignment="1" applyProtection="1">
      <alignment horizontal="left" vertical="center" indent="1"/>
      <protection locked="0"/>
    </xf>
    <xf numFmtId="0" fontId="75" fillId="6" borderId="100" xfId="57" applyFont="1" applyFill="1" applyBorder="1" applyAlignment="1" applyProtection="1">
      <alignment horizontal="center" vertical="center"/>
      <protection locked="0"/>
    </xf>
    <xf numFmtId="0" fontId="76" fillId="6" borderId="46" xfId="12" applyFont="1" applyFill="1" applyBorder="1" applyAlignment="1" applyProtection="1">
      <alignment horizontal="left" vertical="center" indent="1"/>
      <protection locked="0"/>
    </xf>
    <xf numFmtId="0" fontId="75" fillId="6" borderId="46" xfId="57" applyFont="1" applyFill="1" applyBorder="1" applyAlignment="1" applyProtection="1">
      <alignment horizontal="center" vertical="center"/>
      <protection locked="0"/>
    </xf>
    <xf numFmtId="0" fontId="76" fillId="6" borderId="99" xfId="12" applyFont="1" applyFill="1" applyBorder="1" applyAlignment="1" applyProtection="1">
      <alignment horizontal="left" vertical="center" indent="1"/>
      <protection locked="0"/>
    </xf>
    <xf numFmtId="0" fontId="75" fillId="6" borderId="99" xfId="57" applyFont="1" applyFill="1" applyBorder="1" applyAlignment="1" applyProtection="1">
      <alignment horizontal="center" vertical="center"/>
      <protection locked="0"/>
    </xf>
    <xf numFmtId="0" fontId="76" fillId="6" borderId="74" xfId="12" applyFont="1" applyFill="1" applyBorder="1" applyAlignment="1" applyProtection="1">
      <alignment horizontal="left" vertical="center" indent="1"/>
      <protection locked="0"/>
    </xf>
    <xf numFmtId="0" fontId="75" fillId="6" borderId="64" xfId="57" applyFont="1" applyFill="1" applyBorder="1" applyAlignment="1" applyProtection="1">
      <alignment horizontal="center" vertical="center"/>
      <protection locked="0"/>
    </xf>
    <xf numFmtId="0" fontId="76" fillId="8" borderId="99" xfId="12" applyFont="1" applyFill="1" applyBorder="1" applyAlignment="1" applyProtection="1">
      <alignment horizontal="left" vertical="center" indent="1"/>
      <protection locked="0"/>
    </xf>
    <xf numFmtId="0" fontId="75" fillId="8" borderId="99" xfId="57" applyFont="1" applyFill="1" applyBorder="1" applyAlignment="1" applyProtection="1">
      <alignment horizontal="center" vertical="center"/>
      <protection locked="0"/>
    </xf>
    <xf numFmtId="0" fontId="76" fillId="8" borderId="46" xfId="12" applyFont="1" applyFill="1" applyBorder="1" applyAlignment="1" applyProtection="1">
      <alignment horizontal="left" vertical="center" indent="1"/>
      <protection locked="0"/>
    </xf>
    <xf numFmtId="0" fontId="75" fillId="8" borderId="40" xfId="57" applyFont="1" applyFill="1" applyBorder="1" applyAlignment="1" applyProtection="1">
      <alignment horizontal="center" vertical="center"/>
      <protection locked="0"/>
    </xf>
    <xf numFmtId="0" fontId="38" fillId="0" borderId="0" xfId="81" applyFont="1" applyAlignment="1" applyProtection="1">
      <alignment vertical="center"/>
      <protection locked="0"/>
    </xf>
    <xf numFmtId="0" fontId="76" fillId="8" borderId="100" xfId="12" applyFont="1" applyFill="1" applyBorder="1" applyAlignment="1" applyProtection="1">
      <alignment horizontal="left" vertical="center" indent="1"/>
      <protection locked="0"/>
    </xf>
    <xf numFmtId="0" fontId="75" fillId="8" borderId="98" xfId="57" applyFont="1" applyFill="1" applyBorder="1" applyAlignment="1" applyProtection="1">
      <alignment horizontal="center" vertical="center"/>
      <protection locked="0"/>
    </xf>
    <xf numFmtId="0" fontId="76" fillId="8" borderId="41" xfId="12" applyFont="1" applyFill="1" applyBorder="1" applyAlignment="1" applyProtection="1">
      <alignment horizontal="left" vertical="center" indent="1"/>
      <protection locked="0"/>
    </xf>
    <xf numFmtId="0" fontId="75" fillId="8" borderId="45" xfId="57" applyFont="1" applyFill="1" applyBorder="1" applyAlignment="1" applyProtection="1">
      <alignment horizontal="center" vertical="center"/>
      <protection locked="0"/>
    </xf>
    <xf numFmtId="0" fontId="76" fillId="8" borderId="98" xfId="12" applyFont="1" applyFill="1" applyBorder="1" applyAlignment="1" applyProtection="1">
      <alignment horizontal="left" vertical="center" indent="1"/>
      <protection locked="0"/>
    </xf>
    <xf numFmtId="0" fontId="76" fillId="8" borderId="74" xfId="12" applyFont="1" applyFill="1" applyBorder="1" applyAlignment="1" applyProtection="1">
      <alignment horizontal="left" vertical="center" indent="1"/>
      <protection locked="0"/>
    </xf>
    <xf numFmtId="0" fontId="75" fillId="8" borderId="64" xfId="57" applyFont="1" applyFill="1" applyBorder="1" applyAlignment="1" applyProtection="1">
      <alignment horizontal="center" vertical="center"/>
      <protection locked="0"/>
    </xf>
    <xf numFmtId="0" fontId="76" fillId="0" borderId="99" xfId="12" applyFont="1" applyFill="1" applyBorder="1" applyAlignment="1" applyProtection="1">
      <alignment horizontal="left" vertical="center" indent="1"/>
      <protection locked="0"/>
    </xf>
    <xf numFmtId="0" fontId="75" fillId="0" borderId="99" xfId="57" applyFont="1" applyFill="1" applyBorder="1" applyAlignment="1" applyProtection="1">
      <alignment horizontal="center" vertical="center"/>
      <protection locked="0"/>
    </xf>
    <xf numFmtId="0" fontId="76" fillId="0" borderId="46" xfId="12" applyFont="1" applyFill="1" applyBorder="1" applyAlignment="1" applyProtection="1">
      <alignment horizontal="left" vertical="center" indent="1"/>
      <protection locked="0"/>
    </xf>
    <xf numFmtId="0" fontId="75" fillId="0" borderId="102" xfId="57" applyFont="1" applyFill="1" applyBorder="1" applyAlignment="1" applyProtection="1">
      <alignment horizontal="center" vertical="center"/>
      <protection locked="0"/>
    </xf>
    <xf numFmtId="0" fontId="75" fillId="0" borderId="21" xfId="57" applyFont="1" applyFill="1" applyBorder="1" applyAlignment="1" applyProtection="1">
      <alignment horizontal="center" vertical="center"/>
      <protection locked="0"/>
    </xf>
    <xf numFmtId="0" fontId="90" fillId="0" borderId="100" xfId="12" applyFont="1" applyFill="1" applyBorder="1" applyAlignment="1" applyProtection="1">
      <alignment horizontal="left" vertical="center" indent="1"/>
      <protection locked="0"/>
    </xf>
    <xf numFmtId="0" fontId="89" fillId="0" borderId="98" xfId="57" applyFont="1" applyFill="1" applyBorder="1" applyAlignment="1" applyProtection="1">
      <alignment horizontal="center" vertical="center"/>
      <protection locked="0"/>
    </xf>
    <xf numFmtId="0" fontId="75" fillId="0" borderId="100" xfId="57" applyFont="1" applyFill="1" applyBorder="1" applyAlignment="1" applyProtection="1">
      <alignment horizontal="center" vertical="center"/>
      <protection locked="0"/>
    </xf>
    <xf numFmtId="0" fontId="82" fillId="0" borderId="100" xfId="12" applyFont="1" applyFill="1" applyBorder="1" applyAlignment="1" applyProtection="1">
      <alignment horizontal="left" vertical="center" indent="1"/>
      <protection locked="0"/>
    </xf>
    <xf numFmtId="0" fontId="81" fillId="0" borderId="98" xfId="57" applyFont="1" applyFill="1" applyBorder="1" applyAlignment="1" applyProtection="1">
      <alignment horizontal="center" vertical="center"/>
      <protection locked="0"/>
    </xf>
    <xf numFmtId="0" fontId="82" fillId="0" borderId="46" xfId="12" applyFont="1" applyFill="1" applyBorder="1" applyAlignment="1" applyProtection="1">
      <alignment horizontal="left" vertical="center" indent="1"/>
      <protection locked="0"/>
    </xf>
    <xf numFmtId="0" fontId="81" fillId="0" borderId="40" xfId="57" applyFont="1" applyFill="1" applyBorder="1" applyAlignment="1" applyProtection="1">
      <alignment horizontal="center" vertical="center"/>
      <protection locked="0"/>
    </xf>
    <xf numFmtId="0" fontId="75" fillId="0" borderId="45" xfId="57" applyFont="1" applyFill="1" applyBorder="1" applyAlignment="1" applyProtection="1">
      <alignment horizontal="center" vertical="center"/>
      <protection locked="0"/>
    </xf>
    <xf numFmtId="0" fontId="76" fillId="0" borderId="44" xfId="12" applyFont="1" applyFill="1" applyBorder="1" applyAlignment="1" applyProtection="1">
      <alignment horizontal="left" vertical="center" indent="1"/>
      <protection locked="0"/>
    </xf>
    <xf numFmtId="0" fontId="75" fillId="0" borderId="98" xfId="57" applyNumberFormat="1" applyFont="1" applyFill="1" applyBorder="1" applyAlignment="1" applyProtection="1">
      <alignment horizontal="center" vertical="center"/>
      <protection locked="0"/>
    </xf>
    <xf numFmtId="0" fontId="76" fillId="0" borderId="103" xfId="12" applyFont="1" applyFill="1" applyBorder="1" applyAlignment="1" applyProtection="1">
      <alignment horizontal="left" vertical="center" indent="1"/>
      <protection locked="0"/>
    </xf>
    <xf numFmtId="0" fontId="76" fillId="0" borderId="40" xfId="12" applyFont="1" applyFill="1" applyBorder="1" applyAlignment="1" applyProtection="1">
      <alignment horizontal="left" vertical="center" indent="1"/>
      <protection locked="0"/>
    </xf>
    <xf numFmtId="0" fontId="75" fillId="0" borderId="98" xfId="12" applyFont="1" applyFill="1" applyBorder="1" applyAlignment="1" applyProtection="1">
      <alignment horizontal="center" vertical="center"/>
      <protection locked="0"/>
    </xf>
    <xf numFmtId="0" fontId="82" fillId="0" borderId="41" xfId="12" applyFont="1" applyFill="1" applyBorder="1" applyAlignment="1" applyProtection="1">
      <alignment horizontal="left" vertical="center" indent="1"/>
      <protection locked="0"/>
    </xf>
    <xf numFmtId="0" fontId="76" fillId="0" borderId="98" xfId="12" applyFont="1" applyFill="1" applyBorder="1" applyAlignment="1" applyProtection="1">
      <alignment horizontal="left" vertical="center" indent="1"/>
      <protection locked="0"/>
    </xf>
    <xf numFmtId="0" fontId="76" fillId="0" borderId="55" xfId="12" applyFont="1" applyFill="1" applyBorder="1" applyAlignment="1" applyProtection="1">
      <alignment horizontal="left" vertical="center" indent="1"/>
      <protection locked="0"/>
    </xf>
    <xf numFmtId="0" fontId="75" fillId="0" borderId="42" xfId="57" applyFont="1" applyFill="1" applyBorder="1" applyAlignment="1" applyProtection="1">
      <alignment horizontal="center" vertical="center"/>
      <protection locked="0"/>
    </xf>
    <xf numFmtId="0" fontId="38" fillId="0" borderId="0" xfId="81" applyFont="1" applyAlignment="1" applyProtection="1">
      <alignment horizontal="right" vertical="center"/>
      <protection locked="0"/>
    </xf>
    <xf numFmtId="0" fontId="82" fillId="0" borderId="44" xfId="12" applyFont="1" applyFill="1" applyBorder="1" applyAlignment="1" applyProtection="1">
      <alignment horizontal="left" vertical="center" indent="1"/>
      <protection locked="0"/>
    </xf>
    <xf numFmtId="0" fontId="75" fillId="0" borderId="98" xfId="12" applyFont="1" applyFill="1" applyBorder="1" applyAlignment="1" applyProtection="1">
      <alignment horizontal="center" vertical="top"/>
      <protection locked="0"/>
    </xf>
    <xf numFmtId="0" fontId="76" fillId="0" borderId="46" xfId="12" applyFont="1" applyFill="1" applyBorder="1" applyAlignment="1" applyProtection="1">
      <alignment horizontal="left" vertical="top" indent="1"/>
      <protection locked="0"/>
    </xf>
    <xf numFmtId="0" fontId="75" fillId="0" borderId="40" xfId="12" applyFont="1" applyFill="1" applyBorder="1" applyAlignment="1" applyProtection="1">
      <alignment horizontal="center" vertical="top"/>
      <protection locked="0"/>
    </xf>
    <xf numFmtId="0" fontId="73" fillId="4" borderId="39" xfId="57" applyFont="1" applyFill="1" applyBorder="1" applyAlignment="1" applyProtection="1">
      <alignment horizontal="center" vertical="center" textRotation="255"/>
      <protection locked="0"/>
    </xf>
    <xf numFmtId="0" fontId="75" fillId="6" borderId="40" xfId="57" applyFont="1" applyFill="1" applyBorder="1" applyAlignment="1" applyProtection="1">
      <alignment horizontal="center" vertical="center"/>
      <protection locked="0"/>
    </xf>
    <xf numFmtId="0" fontId="76" fillId="0" borderId="105" xfId="12" applyFont="1" applyFill="1" applyBorder="1" applyAlignment="1" applyProtection="1">
      <alignment horizontal="left" vertical="center" indent="1"/>
      <protection locked="0"/>
    </xf>
    <xf numFmtId="0" fontId="76" fillId="0" borderId="56" xfId="12" applyFont="1" applyFill="1" applyBorder="1" applyAlignment="1" applyProtection="1">
      <alignment horizontal="left" vertical="center" indent="1"/>
      <protection locked="0"/>
    </xf>
    <xf numFmtId="0" fontId="75" fillId="0" borderId="55" xfId="57" applyFont="1" applyFill="1" applyBorder="1" applyAlignment="1" applyProtection="1">
      <alignment horizontal="center" vertical="center"/>
      <protection locked="0"/>
    </xf>
    <xf numFmtId="0" fontId="76" fillId="2" borderId="100" xfId="12" applyFont="1" applyFill="1" applyBorder="1" applyAlignment="1" applyProtection="1">
      <alignment horizontal="left" vertical="center" indent="1"/>
      <protection locked="0"/>
    </xf>
    <xf numFmtId="0" fontId="75" fillId="2" borderId="100" xfId="57" applyFont="1" applyFill="1" applyBorder="1" applyAlignment="1" applyProtection="1">
      <alignment horizontal="center" vertical="center"/>
      <protection locked="0"/>
    </xf>
    <xf numFmtId="0" fontId="95" fillId="2" borderId="46" xfId="12" applyFont="1" applyFill="1" applyBorder="1" applyAlignment="1" applyProtection="1">
      <alignment horizontal="left" vertical="center" indent="1"/>
      <protection locked="0"/>
    </xf>
    <xf numFmtId="0" fontId="94" fillId="2" borderId="40" xfId="57" applyFont="1" applyFill="1" applyBorder="1" applyAlignment="1" applyProtection="1">
      <alignment horizontal="center" vertical="center"/>
      <protection locked="0"/>
    </xf>
    <xf numFmtId="0" fontId="82" fillId="0" borderId="99" xfId="12" applyFont="1" applyFill="1" applyBorder="1" applyAlignment="1" applyProtection="1">
      <alignment horizontal="left" vertical="center" indent="1"/>
      <protection locked="0"/>
    </xf>
    <xf numFmtId="0" fontId="81" fillId="0" borderId="99" xfId="12" applyFont="1" applyFill="1" applyBorder="1" applyAlignment="1" applyProtection="1">
      <alignment horizontal="center" vertical="top"/>
      <protection locked="0"/>
    </xf>
    <xf numFmtId="0" fontId="76" fillId="0" borderId="99" xfId="12" applyFont="1" applyFill="1" applyBorder="1" applyAlignment="1" applyProtection="1">
      <alignment horizontal="left" vertical="top" indent="1"/>
      <protection locked="0"/>
    </xf>
    <xf numFmtId="0" fontId="75" fillId="0" borderId="99" xfId="57" applyNumberFormat="1" applyFont="1" applyFill="1" applyBorder="1" applyAlignment="1" applyProtection="1">
      <alignment horizontal="center" vertical="center"/>
      <protection locked="0"/>
    </xf>
    <xf numFmtId="0" fontId="76" fillId="0" borderId="54" xfId="12" applyFont="1" applyFill="1" applyBorder="1" applyAlignment="1" applyProtection="1">
      <alignment horizontal="left" vertical="center" indent="1"/>
      <protection locked="0"/>
    </xf>
    <xf numFmtId="0" fontId="75" fillId="0" borderId="53" xfId="57" applyFont="1" applyFill="1" applyBorder="1" applyAlignment="1" applyProtection="1">
      <alignment horizontal="center" vertical="center"/>
      <protection locked="0"/>
    </xf>
    <xf numFmtId="0" fontId="90" fillId="0" borderId="46" xfId="12" applyFont="1" applyFill="1" applyBorder="1" applyAlignment="1" applyProtection="1">
      <alignment horizontal="left" vertical="center" indent="1"/>
      <protection locked="0"/>
    </xf>
    <xf numFmtId="0" fontId="89" fillId="0" borderId="40" xfId="57" applyFont="1" applyFill="1" applyBorder="1" applyAlignment="1" applyProtection="1">
      <alignment horizontal="center" vertical="center"/>
      <protection locked="0"/>
    </xf>
    <xf numFmtId="0" fontId="81" fillId="0" borderId="100" xfId="57" applyFont="1" applyFill="1" applyBorder="1" applyAlignment="1" applyProtection="1">
      <alignment horizontal="center" vertical="center"/>
      <protection locked="0"/>
    </xf>
    <xf numFmtId="0" fontId="81" fillId="0" borderId="46" xfId="57" applyFont="1" applyFill="1" applyBorder="1" applyAlignment="1" applyProtection="1">
      <alignment horizontal="center" vertical="center"/>
      <protection locked="0"/>
    </xf>
    <xf numFmtId="0" fontId="75" fillId="0" borderId="40" xfId="12" applyFont="1" applyFill="1" applyBorder="1" applyAlignment="1" applyProtection="1">
      <alignment horizontal="center" vertical="center"/>
      <protection locked="0"/>
    </xf>
    <xf numFmtId="0" fontId="24" fillId="0" borderId="86" xfId="57" applyFont="1" applyFill="1" applyBorder="1" applyAlignment="1" applyProtection="1">
      <alignment horizontal="center" vertical="center"/>
      <protection locked="0"/>
    </xf>
    <xf numFmtId="0" fontId="24" fillId="0" borderId="85" xfId="57" applyFont="1" applyFill="1" applyBorder="1" applyAlignment="1" applyProtection="1">
      <alignment horizontal="center" vertical="center"/>
      <protection locked="0"/>
    </xf>
    <xf numFmtId="0" fontId="24" fillId="0" borderId="11" xfId="57" applyFont="1" applyFill="1" applyBorder="1" applyAlignment="1" applyProtection="1">
      <alignment horizontal="center" vertical="center"/>
      <protection locked="0"/>
    </xf>
    <xf numFmtId="0" fontId="24" fillId="0" borderId="10" xfId="57" applyFont="1" applyFill="1" applyBorder="1" applyAlignment="1" applyProtection="1">
      <alignment horizontal="center" vertical="center"/>
      <protection locked="0"/>
    </xf>
    <xf numFmtId="0" fontId="24" fillId="0" borderId="0" xfId="57" applyFont="1" applyFill="1" applyAlignment="1" applyProtection="1">
      <alignment horizontal="left" vertical="center" indent="1"/>
      <protection locked="0"/>
    </xf>
    <xf numFmtId="14" fontId="24" fillId="0" borderId="0" xfId="57" applyNumberFormat="1" applyFont="1" applyFill="1" applyAlignment="1" applyProtection="1">
      <alignment horizontal="center" vertical="center"/>
      <protection locked="0"/>
    </xf>
    <xf numFmtId="0" fontId="75" fillId="0" borderId="46" xfId="57" applyFont="1" applyFill="1" applyBorder="1" applyAlignment="1" applyProtection="1">
      <alignment horizontal="center" vertical="center"/>
      <protection locked="0"/>
    </xf>
    <xf numFmtId="0" fontId="125" fillId="0" borderId="12" xfId="81" applyFont="1" applyBorder="1" applyAlignment="1" applyProtection="1">
      <alignment horizontal="left" vertical="center"/>
      <protection locked="0"/>
    </xf>
    <xf numFmtId="0" fontId="116" fillId="0" borderId="90" xfId="81" applyFont="1" applyBorder="1" applyAlignment="1" applyProtection="1">
      <alignment horizontal="center"/>
      <protection locked="0"/>
    </xf>
    <xf numFmtId="0" fontId="4" fillId="0" borderId="90" xfId="81" applyBorder="1" applyAlignment="1" applyProtection="1">
      <protection locked="0"/>
    </xf>
    <xf numFmtId="49" fontId="63" fillId="0" borderId="0" xfId="81" applyNumberFormat="1" applyFont="1" applyFill="1" applyAlignment="1" applyProtection="1">
      <protection locked="0"/>
    </xf>
    <xf numFmtId="0" fontId="36" fillId="0" borderId="0" xfId="81" applyFont="1" applyBorder="1" applyAlignment="1" applyProtection="1">
      <protection locked="0"/>
    </xf>
    <xf numFmtId="49" fontId="24" fillId="0" borderId="0" xfId="57" applyNumberFormat="1" applyFont="1" applyFill="1" applyAlignment="1" applyProtection="1">
      <alignment horizontal="center" vertical="center"/>
      <protection locked="0"/>
    </xf>
    <xf numFmtId="0" fontId="4" fillId="0" borderId="0" xfId="81" applyBorder="1" applyAlignment="1" applyProtection="1">
      <protection locked="0"/>
    </xf>
    <xf numFmtId="0" fontId="116" fillId="0" borderId="92" xfId="81" applyFont="1" applyBorder="1" applyAlignment="1" applyProtection="1">
      <alignment horizontal="center"/>
      <protection locked="0"/>
    </xf>
    <xf numFmtId="0" fontId="124" fillId="0" borderId="12" xfId="81" applyFont="1" applyBorder="1" applyAlignment="1" applyProtection="1">
      <alignment horizontal="center" vertical="center"/>
      <protection locked="0"/>
    </xf>
    <xf numFmtId="0" fontId="4" fillId="0" borderId="0" xfId="81" applyAlignment="1" applyProtection="1">
      <alignment horizontal="left"/>
      <protection locked="0"/>
    </xf>
    <xf numFmtId="0" fontId="126" fillId="0" borderId="0" xfId="81" applyFont="1" applyFill="1" applyAlignment="1" applyProtection="1">
      <alignment vertical="center"/>
      <protection locked="0"/>
    </xf>
    <xf numFmtId="0" fontId="66" fillId="0" borderId="90" xfId="81" applyFont="1" applyBorder="1" applyAlignment="1" applyProtection="1">
      <alignment horizontal="center"/>
      <protection locked="0"/>
    </xf>
    <xf numFmtId="0" fontId="59" fillId="0" borderId="90" xfId="57" applyNumberFormat="1" applyFont="1" applyFill="1" applyBorder="1" applyAlignment="1" applyProtection="1">
      <alignment horizontal="center"/>
      <protection locked="0"/>
    </xf>
    <xf numFmtId="167" fontId="57" fillId="0" borderId="90" xfId="57" applyNumberFormat="1" applyFont="1" applyFill="1" applyBorder="1" applyAlignment="1" applyProtection="1">
      <alignment horizontal="center"/>
      <protection locked="0"/>
    </xf>
    <xf numFmtId="0" fontId="129" fillId="0" borderId="90" xfId="57" applyFont="1" applyFill="1" applyBorder="1" applyAlignment="1" applyProtection="1">
      <alignment horizontal="center" vertical="center"/>
      <protection locked="0"/>
    </xf>
    <xf numFmtId="0" fontId="112" fillId="0" borderId="90" xfId="12" applyFont="1" applyFill="1" applyBorder="1" applyAlignment="1" applyProtection="1">
      <alignment horizontal="left" vertical="center" indent="1"/>
      <protection locked="0"/>
    </xf>
    <xf numFmtId="0" fontId="111" fillId="0" borderId="90" xfId="57" applyFont="1" applyFill="1" applyBorder="1" applyAlignment="1" applyProtection="1">
      <alignment horizontal="center" vertical="center"/>
      <protection locked="0"/>
    </xf>
    <xf numFmtId="0" fontId="66" fillId="0" borderId="91" xfId="81" applyFont="1" applyBorder="1" applyAlignment="1" applyProtection="1">
      <alignment horizontal="center"/>
      <protection locked="0"/>
    </xf>
    <xf numFmtId="0" fontId="84" fillId="0" borderId="102" xfId="12" applyFont="1" applyFill="1" applyBorder="1" applyAlignment="1" applyProtection="1">
      <alignment horizontal="left" vertical="center" indent="1"/>
      <protection locked="0"/>
    </xf>
    <xf numFmtId="0" fontId="50" fillId="0" borderId="98" xfId="57" applyFont="1" applyFill="1" applyBorder="1" applyAlignment="1" applyProtection="1">
      <alignment horizontal="center" vertical="center"/>
      <protection locked="0"/>
    </xf>
    <xf numFmtId="14" fontId="44" fillId="0" borderId="90" xfId="57" applyNumberFormat="1" applyFont="1" applyFill="1" applyBorder="1" applyAlignment="1" applyProtection="1">
      <alignment horizontal="center"/>
      <protection locked="0"/>
    </xf>
    <xf numFmtId="0" fontId="129" fillId="0" borderId="90" xfId="57" applyNumberFormat="1" applyFont="1" applyFill="1" applyBorder="1" applyAlignment="1" applyProtection="1">
      <alignment horizontal="center"/>
      <protection locked="0"/>
    </xf>
    <xf numFmtId="167" fontId="129" fillId="0" borderId="90" xfId="57" applyNumberFormat="1" applyFont="1" applyFill="1" applyBorder="1" applyAlignment="1" applyProtection="1">
      <alignment horizontal="center"/>
      <protection locked="0"/>
    </xf>
    <xf numFmtId="0" fontId="90" fillId="0" borderId="90" xfId="12" applyFont="1" applyFill="1" applyBorder="1" applyAlignment="1" applyProtection="1">
      <alignment horizontal="left" vertical="center" indent="1"/>
      <protection locked="0"/>
    </xf>
    <xf numFmtId="0" fontId="89" fillId="0" borderId="90" xfId="57" applyFont="1" applyFill="1" applyBorder="1" applyAlignment="1" applyProtection="1">
      <alignment horizontal="center" vertical="center"/>
      <protection locked="0"/>
    </xf>
    <xf numFmtId="0" fontId="84" fillId="0" borderId="71" xfId="12" applyFont="1" applyFill="1" applyBorder="1" applyAlignment="1" applyProtection="1">
      <alignment horizontal="left" vertical="center" indent="1"/>
      <protection locked="0"/>
    </xf>
    <xf numFmtId="0" fontId="50" fillId="0" borderId="40" xfId="57" applyFont="1" applyFill="1" applyBorder="1" applyAlignment="1" applyProtection="1">
      <alignment horizontal="center" vertical="center"/>
      <protection locked="0"/>
    </xf>
    <xf numFmtId="0" fontId="110" fillId="0" borderId="0" xfId="57" applyFont="1" applyFill="1" applyBorder="1" applyAlignment="1" applyProtection="1">
      <alignment vertical="center"/>
      <protection locked="0"/>
    </xf>
    <xf numFmtId="0" fontId="116" fillId="0" borderId="91" xfId="81" applyFont="1" applyBorder="1" applyAlignment="1" applyProtection="1">
      <alignment horizontal="center"/>
      <protection locked="0"/>
    </xf>
    <xf numFmtId="0" fontId="95" fillId="0" borderId="90" xfId="12" applyFont="1" applyFill="1" applyBorder="1" applyAlignment="1" applyProtection="1">
      <alignment horizontal="left" vertical="center" indent="1"/>
      <protection locked="0"/>
    </xf>
    <xf numFmtId="0" fontId="94" fillId="0" borderId="90" xfId="57" applyFont="1" applyFill="1" applyBorder="1" applyAlignment="1" applyProtection="1">
      <alignment horizontal="center" vertical="center"/>
      <protection locked="0"/>
    </xf>
    <xf numFmtId="0" fontId="102" fillId="0" borderId="0" xfId="81" applyFont="1" applyAlignment="1" applyProtection="1">
      <protection locked="0"/>
    </xf>
    <xf numFmtId="0" fontId="122" fillId="0" borderId="90" xfId="57" applyFont="1" applyFill="1" applyBorder="1" applyAlignment="1" applyProtection="1">
      <alignment horizontal="center"/>
      <protection locked="0"/>
    </xf>
    <xf numFmtId="0" fontId="116" fillId="0" borderId="90" xfId="81" applyFont="1" applyBorder="1" applyAlignment="1" applyProtection="1">
      <alignment horizontal="center" vertical="center"/>
      <protection locked="0"/>
    </xf>
    <xf numFmtId="0" fontId="36" fillId="0" borderId="0" xfId="57" applyFont="1" applyFill="1" applyAlignment="1" applyProtection="1">
      <alignment vertical="center"/>
      <protection locked="0"/>
    </xf>
    <xf numFmtId="0" fontId="130" fillId="0" borderId="90" xfId="81" applyFont="1" applyBorder="1" applyAlignment="1" applyProtection="1">
      <alignment horizontal="center"/>
      <protection locked="0"/>
    </xf>
    <xf numFmtId="0" fontId="57" fillId="0" borderId="35" xfId="82" applyNumberFormat="1" applyFont="1" applyFill="1" applyBorder="1" applyAlignment="1" applyProtection="1">
      <alignment horizontal="center" vertical="center"/>
    </xf>
    <xf numFmtId="1" fontId="66" fillId="3" borderId="35" xfId="81" applyNumberFormat="1" applyFont="1" applyFill="1" applyBorder="1" applyAlignment="1" applyProtection="1">
      <alignment horizontal="center"/>
    </xf>
    <xf numFmtId="0" fontId="64" fillId="0" borderId="102" xfId="12" applyFont="1" applyFill="1" applyBorder="1" applyAlignment="1" applyProtection="1">
      <alignment horizontal="left" vertical="center" indent="1"/>
      <protection locked="0"/>
    </xf>
    <xf numFmtId="0" fontId="24" fillId="0" borderId="98" xfId="57" applyFont="1" applyFill="1" applyBorder="1" applyAlignment="1" applyProtection="1">
      <alignment horizontal="center" vertical="center"/>
      <protection locked="0"/>
    </xf>
    <xf numFmtId="0" fontId="82" fillId="0" borderId="90" xfId="12" applyFont="1" applyFill="1" applyBorder="1" applyAlignment="1" applyProtection="1">
      <alignment horizontal="left" vertical="center" indent="1"/>
      <protection locked="0"/>
    </xf>
    <xf numFmtId="0" fontId="81" fillId="0" borderId="90" xfId="57" applyFont="1" applyFill="1" applyBorder="1" applyAlignment="1" applyProtection="1">
      <alignment horizontal="center" vertical="center"/>
      <protection locked="0"/>
    </xf>
    <xf numFmtId="0" fontId="57" fillId="0" borderId="30" xfId="82" applyNumberFormat="1" applyFont="1" applyFill="1" applyBorder="1" applyAlignment="1" applyProtection="1">
      <alignment horizontal="center" vertical="center"/>
    </xf>
    <xf numFmtId="1" fontId="66" fillId="3" borderId="30" xfId="81" applyNumberFormat="1" applyFont="1" applyFill="1" applyBorder="1" applyAlignment="1" applyProtection="1">
      <alignment horizontal="center"/>
    </xf>
    <xf numFmtId="14" fontId="24" fillId="0" borderId="0" xfId="57" applyNumberFormat="1" applyFont="1" applyFill="1" applyAlignment="1" applyProtection="1">
      <alignment horizontal="left" vertical="center"/>
      <protection locked="0"/>
    </xf>
    <xf numFmtId="0" fontId="57" fillId="0" borderId="90" xfId="57" applyNumberFormat="1" applyFont="1" applyFill="1" applyBorder="1" applyAlignment="1" applyProtection="1">
      <alignment horizontal="center"/>
      <protection locked="0"/>
    </xf>
    <xf numFmtId="0" fontId="57" fillId="0" borderId="90" xfId="57" applyFont="1" applyFill="1" applyBorder="1" applyAlignment="1" applyProtection="1">
      <alignment horizontal="center" vertical="center"/>
      <protection locked="0"/>
    </xf>
    <xf numFmtId="0" fontId="64" fillId="0" borderId="71" xfId="12" applyFont="1" applyFill="1" applyBorder="1" applyAlignment="1" applyProtection="1">
      <alignment horizontal="left" vertical="center" indent="1"/>
      <protection locked="0"/>
    </xf>
    <xf numFmtId="0" fontId="24" fillId="0" borderId="40" xfId="57" applyFont="1" applyFill="1" applyBorder="1" applyAlignment="1" applyProtection="1">
      <alignment horizontal="center" vertical="center"/>
      <protection locked="0"/>
    </xf>
    <xf numFmtId="0" fontId="116" fillId="0" borderId="92" xfId="57" applyFont="1" applyFill="1" applyBorder="1" applyAlignment="1" applyProtection="1">
      <alignment horizontal="center" vertical="center"/>
      <protection locked="0"/>
    </xf>
    <xf numFmtId="0" fontId="131" fillId="0" borderId="90" xfId="81" applyFont="1" applyFill="1" applyBorder="1" applyAlignment="1" applyProtection="1">
      <alignment horizontal="center"/>
      <protection locked="0"/>
    </xf>
    <xf numFmtId="0" fontId="131" fillId="0" borderId="90" xfId="81" applyFont="1" applyBorder="1" applyAlignment="1" applyProtection="1">
      <alignment horizontal="center"/>
      <protection locked="0"/>
    </xf>
    <xf numFmtId="0" fontId="36" fillId="0" borderId="0" xfId="57" applyFont="1" applyFill="1" applyAlignment="1" applyProtection="1">
      <alignment horizontal="center" vertical="center"/>
      <protection locked="0"/>
    </xf>
    <xf numFmtId="0" fontId="119" fillId="0" borderId="0" xfId="57" applyFont="1" applyFill="1" applyBorder="1" applyAlignment="1" applyProtection="1">
      <alignment vertical="center"/>
      <protection locked="0"/>
    </xf>
    <xf numFmtId="0" fontId="121" fillId="0" borderId="0" xfId="12" applyFont="1" applyFill="1" applyBorder="1" applyAlignment="1" applyProtection="1">
      <alignment horizontal="center" vertical="center"/>
      <protection locked="0"/>
    </xf>
    <xf numFmtId="0" fontId="20" fillId="0" borderId="0" xfId="57" applyFont="1" applyFill="1" applyBorder="1" applyAlignment="1" applyProtection="1">
      <alignment horizontal="center" vertical="center"/>
      <protection locked="0"/>
    </xf>
    <xf numFmtId="169" fontId="120" fillId="3" borderId="90" xfId="81" applyNumberFormat="1" applyFont="1" applyFill="1" applyBorder="1" applyAlignment="1" applyProtection="1">
      <alignment horizontal="center" vertical="center"/>
      <protection locked="0"/>
    </xf>
    <xf numFmtId="0" fontId="119" fillId="0" borderId="90" xfId="57" applyFont="1" applyFill="1" applyBorder="1" applyAlignment="1" applyProtection="1">
      <alignment horizontal="center" vertical="center"/>
      <protection locked="0"/>
    </xf>
    <xf numFmtId="0" fontId="68" fillId="0" borderId="90" xfId="57" applyFont="1" applyFill="1" applyBorder="1" applyAlignment="1" applyProtection="1">
      <alignment horizontal="center" vertical="center"/>
      <protection locked="0"/>
    </xf>
    <xf numFmtId="0" fontId="4" fillId="0" borderId="0" xfId="81" applyFill="1" applyBorder="1" applyAlignment="1" applyProtection="1">
      <protection locked="0"/>
    </xf>
    <xf numFmtId="0" fontId="132" fillId="0" borderId="98" xfId="12" applyFont="1" applyFill="1" applyBorder="1" applyAlignment="1" applyProtection="1">
      <alignment horizontal="left" vertical="center" indent="1"/>
      <protection locked="0"/>
    </xf>
    <xf numFmtId="0" fontId="123" fillId="0" borderId="98" xfId="57" applyFont="1" applyFill="1" applyBorder="1" applyAlignment="1" applyProtection="1">
      <alignment horizontal="center" vertical="center"/>
      <protection locked="0"/>
    </xf>
    <xf numFmtId="0" fontId="117" fillId="0" borderId="90" xfId="57" applyFont="1" applyFill="1" applyBorder="1" applyAlignment="1" applyProtection="1">
      <alignment horizontal="center" vertical="center"/>
      <protection locked="0"/>
    </xf>
    <xf numFmtId="0" fontId="66" fillId="0" borderId="0" xfId="81" applyFont="1" applyAlignment="1" applyProtection="1">
      <alignment horizontal="center"/>
      <protection locked="0"/>
    </xf>
    <xf numFmtId="0" fontId="132" fillId="0" borderId="55" xfId="12" applyFont="1" applyFill="1" applyBorder="1" applyAlignment="1" applyProtection="1">
      <alignment horizontal="left" vertical="center" indent="1"/>
      <protection locked="0"/>
    </xf>
    <xf numFmtId="0" fontId="123" fillId="0" borderId="42" xfId="57" applyFont="1" applyFill="1" applyBorder="1" applyAlignment="1" applyProtection="1">
      <alignment horizontal="center" vertical="center"/>
      <protection locked="0"/>
    </xf>
    <xf numFmtId="0" fontId="109" fillId="2" borderId="106" xfId="57" applyFont="1" applyFill="1" applyBorder="1" applyAlignment="1" applyProtection="1">
      <alignment horizontal="center" vertical="center"/>
      <protection locked="0"/>
    </xf>
    <xf numFmtId="0" fontId="116" fillId="0" borderId="91" xfId="57" applyFont="1" applyFill="1" applyBorder="1" applyAlignment="1" applyProtection="1">
      <alignment horizontal="center" vertical="center"/>
      <protection locked="0"/>
    </xf>
    <xf numFmtId="0" fontId="47" fillId="0" borderId="0" xfId="57" applyFont="1" applyFill="1" applyAlignment="1" applyProtection="1">
      <alignment horizontal="center"/>
      <protection locked="0"/>
    </xf>
    <xf numFmtId="0" fontId="133" fillId="0" borderId="99" xfId="12" applyFont="1" applyFill="1" applyBorder="1" applyAlignment="1" applyProtection="1">
      <alignment horizontal="left" vertical="center" indent="1"/>
      <protection locked="0"/>
    </xf>
    <xf numFmtId="0" fontId="134" fillId="0" borderId="99" xfId="57" applyFont="1" applyFill="1" applyBorder="1" applyAlignment="1" applyProtection="1">
      <alignment horizontal="center" vertical="center"/>
      <protection locked="0"/>
    </xf>
    <xf numFmtId="0" fontId="109" fillId="0" borderId="47" xfId="57" applyFont="1" applyFill="1" applyBorder="1" applyAlignment="1" applyProtection="1">
      <alignment horizontal="center" vertical="center"/>
      <protection locked="0"/>
    </xf>
    <xf numFmtId="0" fontId="115" fillId="0" borderId="90" xfId="81" applyFont="1" applyBorder="1" applyAlignment="1" applyProtection="1">
      <alignment horizontal="center"/>
      <protection locked="0"/>
    </xf>
    <xf numFmtId="0" fontId="115" fillId="0" borderId="90" xfId="81" applyFont="1" applyFill="1" applyBorder="1" applyAlignment="1" applyProtection="1">
      <alignment horizontal="center"/>
      <protection locked="0"/>
    </xf>
    <xf numFmtId="0" fontId="92" fillId="0" borderId="0" xfId="81" applyFont="1" applyProtection="1">
      <protection locked="0"/>
    </xf>
    <xf numFmtId="0" fontId="133" fillId="0" borderId="41" xfId="12" applyFont="1" applyFill="1" applyBorder="1" applyAlignment="1" applyProtection="1">
      <alignment horizontal="left" vertical="center" indent="1"/>
      <protection locked="0"/>
    </xf>
    <xf numFmtId="0" fontId="134" fillId="0" borderId="40" xfId="57" applyFont="1" applyFill="1" applyBorder="1" applyAlignment="1" applyProtection="1">
      <alignment horizontal="center" vertical="center"/>
      <protection locked="0"/>
    </xf>
    <xf numFmtId="0" fontId="87" fillId="2" borderId="0" xfId="57" applyFont="1" applyFill="1" applyBorder="1" applyAlignment="1" applyProtection="1">
      <alignment vertical="center" textRotation="255"/>
      <protection locked="0"/>
    </xf>
    <xf numFmtId="0" fontId="113" fillId="2" borderId="0" xfId="57" applyFont="1" applyFill="1" applyBorder="1" applyAlignment="1" applyProtection="1">
      <alignment horizontal="center" vertical="center"/>
      <protection locked="0"/>
    </xf>
    <xf numFmtId="0" fontId="113" fillId="0" borderId="0" xfId="57" applyFont="1" applyFill="1" applyBorder="1" applyAlignment="1" applyProtection="1">
      <alignment horizontal="center" vertical="center"/>
      <protection locked="0"/>
    </xf>
    <xf numFmtId="0" fontId="36" fillId="0" borderId="0" xfId="57" applyFont="1" applyFill="1" applyAlignment="1" applyProtection="1">
      <alignment horizontal="center"/>
      <protection locked="0"/>
    </xf>
    <xf numFmtId="0" fontId="114" fillId="0" borderId="0" xfId="81" applyFont="1" applyFill="1" applyProtection="1">
      <protection locked="0"/>
    </xf>
    <xf numFmtId="0" fontId="114" fillId="0" borderId="0" xfId="81" applyFont="1" applyProtection="1">
      <protection locked="0"/>
    </xf>
    <xf numFmtId="0" fontId="121" fillId="0" borderId="100" xfId="12" applyFont="1" applyFill="1" applyBorder="1" applyAlignment="1" applyProtection="1">
      <alignment horizontal="left" vertical="center" indent="1"/>
      <protection locked="0"/>
    </xf>
    <xf numFmtId="0" fontId="20" fillId="0" borderId="98" xfId="57" applyFont="1" applyFill="1" applyBorder="1" applyAlignment="1" applyProtection="1">
      <alignment horizontal="center" vertical="center"/>
      <protection locked="0"/>
    </xf>
    <xf numFmtId="0" fontId="65" fillId="0" borderId="0" xfId="81" applyFont="1" applyFill="1" applyBorder="1" applyAlignment="1" applyProtection="1">
      <alignment horizontal="center"/>
      <protection locked="0"/>
    </xf>
    <xf numFmtId="0" fontId="76" fillId="0" borderId="0" xfId="12" applyFont="1" applyFill="1" applyBorder="1" applyAlignment="1" applyProtection="1">
      <alignment horizontal="left" vertical="center" indent="1"/>
      <protection locked="0"/>
    </xf>
    <xf numFmtId="0" fontId="75" fillId="0" borderId="0" xfId="57" applyFont="1" applyFill="1" applyBorder="1" applyAlignment="1" applyProtection="1">
      <alignment horizontal="center" vertical="center"/>
      <protection locked="0"/>
    </xf>
    <xf numFmtId="0" fontId="121" fillId="0" borderId="41" xfId="12" applyFont="1" applyFill="1" applyBorder="1" applyAlignment="1" applyProtection="1">
      <alignment horizontal="left" vertical="center" indent="1"/>
      <protection locked="0"/>
    </xf>
    <xf numFmtId="0" fontId="20" fillId="0" borderId="40" xfId="57" applyFont="1" applyFill="1" applyBorder="1" applyAlignment="1" applyProtection="1">
      <alignment horizontal="center" vertical="center"/>
      <protection locked="0"/>
    </xf>
    <xf numFmtId="0" fontId="136" fillId="0" borderId="100" xfId="12" applyFont="1" applyFill="1" applyBorder="1" applyAlignment="1" applyProtection="1">
      <alignment horizontal="left" vertical="center" indent="1"/>
      <protection locked="0"/>
    </xf>
    <xf numFmtId="0" fontId="53" fillId="0" borderId="98" xfId="57" applyFont="1" applyFill="1" applyBorder="1" applyAlignment="1" applyProtection="1">
      <alignment horizontal="center" vertical="center"/>
      <protection locked="0"/>
    </xf>
    <xf numFmtId="0" fontId="136" fillId="0" borderId="41" xfId="12" applyFont="1" applyFill="1" applyBorder="1" applyAlignment="1" applyProtection="1">
      <alignment horizontal="left" vertical="center" indent="1"/>
      <protection locked="0"/>
    </xf>
    <xf numFmtId="0" fontId="53" fillId="0" borderId="45" xfId="57" applyFont="1" applyFill="1" applyBorder="1" applyAlignment="1" applyProtection="1">
      <alignment horizontal="center" vertical="center"/>
      <protection locked="0"/>
    </xf>
    <xf numFmtId="0" fontId="121" fillId="6" borderId="100" xfId="12" applyFont="1" applyFill="1" applyBorder="1" applyAlignment="1" applyProtection="1">
      <alignment horizontal="left" vertical="center" indent="1"/>
      <protection locked="0"/>
    </xf>
    <xf numFmtId="0" fontId="20" fillId="6" borderId="100" xfId="57" applyFont="1" applyFill="1" applyBorder="1" applyAlignment="1" applyProtection="1">
      <alignment horizontal="center" vertical="center"/>
      <protection locked="0"/>
    </xf>
    <xf numFmtId="0" fontId="121" fillId="6" borderId="46" xfId="12" applyFont="1" applyFill="1" applyBorder="1" applyAlignment="1" applyProtection="1">
      <alignment horizontal="left" vertical="center" indent="1"/>
      <protection locked="0"/>
    </xf>
    <xf numFmtId="0" fontId="20" fillId="6" borderId="46" xfId="57" applyFont="1" applyFill="1" applyBorder="1" applyAlignment="1" applyProtection="1">
      <alignment horizontal="center" vertical="center"/>
      <protection locked="0"/>
    </xf>
    <xf numFmtId="0" fontId="121" fillId="6" borderId="99" xfId="12" applyFont="1" applyFill="1" applyBorder="1" applyAlignment="1" applyProtection="1">
      <alignment horizontal="left" vertical="center" indent="1"/>
      <protection locked="0"/>
    </xf>
    <xf numFmtId="0" fontId="20" fillId="6" borderId="99" xfId="57" applyFont="1" applyFill="1" applyBorder="1" applyAlignment="1" applyProtection="1">
      <alignment horizontal="center" vertical="center"/>
      <protection locked="0"/>
    </xf>
    <xf numFmtId="0" fontId="121" fillId="6" borderId="74" xfId="12" applyFont="1" applyFill="1" applyBorder="1" applyAlignment="1" applyProtection="1">
      <alignment horizontal="left" vertical="center" indent="1"/>
      <protection locked="0"/>
    </xf>
    <xf numFmtId="0" fontId="20" fillId="6" borderId="64" xfId="57" applyFont="1" applyFill="1" applyBorder="1" applyAlignment="1" applyProtection="1">
      <alignment horizontal="center" vertical="center"/>
      <protection locked="0"/>
    </xf>
    <xf numFmtId="0" fontId="121" fillId="8" borderId="99" xfId="12" applyFont="1" applyFill="1" applyBorder="1" applyAlignment="1" applyProtection="1">
      <alignment horizontal="left" vertical="center" indent="1"/>
      <protection locked="0"/>
    </xf>
    <xf numFmtId="0" fontId="20" fillId="8" borderId="99" xfId="57" applyFont="1" applyFill="1" applyBorder="1" applyAlignment="1" applyProtection="1">
      <alignment horizontal="center" vertical="center"/>
      <protection locked="0"/>
    </xf>
    <xf numFmtId="0" fontId="121" fillId="8" borderId="46" xfId="12" applyFont="1" applyFill="1" applyBorder="1" applyAlignment="1" applyProtection="1">
      <alignment horizontal="left" vertical="center" indent="1"/>
      <protection locked="0"/>
    </xf>
    <xf numFmtId="0" fontId="20" fillId="8" borderId="40" xfId="57" applyFont="1" applyFill="1" applyBorder="1" applyAlignment="1" applyProtection="1">
      <alignment horizontal="center" vertical="center"/>
      <protection locked="0"/>
    </xf>
    <xf numFmtId="0" fontId="65" fillId="0" borderId="14" xfId="81" applyFont="1" applyFill="1" applyBorder="1" applyAlignment="1" applyProtection="1">
      <alignment horizontal="center"/>
      <protection locked="0"/>
    </xf>
    <xf numFmtId="0" fontId="76" fillId="0" borderId="14" xfId="12" applyFont="1" applyFill="1" applyBorder="1" applyAlignment="1" applyProtection="1">
      <alignment horizontal="left" vertical="center" indent="1"/>
      <protection locked="0"/>
    </xf>
    <xf numFmtId="0" fontId="75" fillId="0" borderId="14" xfId="57" applyFont="1" applyFill="1" applyBorder="1" applyAlignment="1" applyProtection="1">
      <alignment horizontal="center" vertical="center"/>
      <protection locked="0"/>
    </xf>
    <xf numFmtId="0" fontId="121" fillId="8" borderId="100" xfId="12" applyFont="1" applyFill="1" applyBorder="1" applyAlignment="1" applyProtection="1">
      <alignment horizontal="left" vertical="center" indent="1"/>
      <protection locked="0"/>
    </xf>
    <xf numFmtId="0" fontId="20" fillId="8" borderId="98" xfId="57" applyFont="1" applyFill="1" applyBorder="1" applyAlignment="1" applyProtection="1">
      <alignment horizontal="center" vertical="center"/>
      <protection locked="0"/>
    </xf>
    <xf numFmtId="0" fontId="113" fillId="0" borderId="98" xfId="57" applyFont="1" applyFill="1" applyBorder="1" applyAlignment="1" applyProtection="1">
      <alignment horizontal="center" vertical="center"/>
      <protection locked="0"/>
    </xf>
    <xf numFmtId="0" fontId="113" fillId="0" borderId="55" xfId="57" applyFont="1" applyFill="1" applyBorder="1" applyAlignment="1" applyProtection="1">
      <alignment horizontal="center" vertical="center"/>
      <protection locked="0"/>
    </xf>
    <xf numFmtId="0" fontId="107" fillId="0" borderId="99" xfId="57" applyFont="1" applyFill="1" applyBorder="1" applyAlignment="1" applyProtection="1">
      <alignment horizontal="center" vertical="center"/>
      <protection locked="0"/>
    </xf>
    <xf numFmtId="0" fontId="107" fillId="0" borderId="41" xfId="57" applyFont="1" applyFill="1" applyBorder="1" applyAlignment="1" applyProtection="1">
      <alignment horizontal="center" vertical="center"/>
      <protection locked="0"/>
    </xf>
    <xf numFmtId="0" fontId="45" fillId="0" borderId="102" xfId="57" applyFont="1" applyFill="1" applyBorder="1" applyAlignment="1" applyProtection="1">
      <alignment horizontal="center" vertical="center"/>
      <protection locked="0"/>
    </xf>
    <xf numFmtId="0" fontId="45" fillId="0" borderId="100" xfId="57" applyFont="1" applyFill="1" applyBorder="1" applyAlignment="1" applyProtection="1">
      <alignment horizontal="center" vertical="center"/>
      <protection locked="0"/>
    </xf>
    <xf numFmtId="0" fontId="45" fillId="0" borderId="79" xfId="57" applyFont="1" applyFill="1" applyBorder="1" applyAlignment="1" applyProtection="1">
      <alignment horizontal="center" vertical="center"/>
      <protection locked="0"/>
    </xf>
    <xf numFmtId="0" fontId="45" fillId="0" borderId="41" xfId="57" applyFont="1" applyFill="1" applyBorder="1" applyAlignment="1" applyProtection="1">
      <alignment horizontal="center" vertical="center"/>
      <protection locked="0"/>
    </xf>
    <xf numFmtId="0" fontId="100" fillId="0" borderId="102" xfId="57" applyFont="1" applyFill="1" applyBorder="1" applyAlignment="1" applyProtection="1">
      <alignment horizontal="center" vertical="center"/>
      <protection locked="0"/>
    </xf>
    <xf numFmtId="0" fontId="100" fillId="0" borderId="100" xfId="57" applyFont="1" applyFill="1" applyBorder="1" applyAlignment="1" applyProtection="1">
      <alignment horizontal="center" vertical="center"/>
      <protection locked="0"/>
    </xf>
    <xf numFmtId="0" fontId="100" fillId="0" borderId="52" xfId="57" applyFont="1" applyFill="1" applyBorder="1" applyAlignment="1" applyProtection="1">
      <alignment horizontal="center" vertical="center"/>
      <protection locked="0"/>
    </xf>
    <xf numFmtId="0" fontId="100" fillId="0" borderId="41" xfId="57" applyFont="1" applyFill="1" applyBorder="1" applyAlignment="1" applyProtection="1">
      <alignment horizontal="center" vertical="center"/>
      <protection locked="0"/>
    </xf>
    <xf numFmtId="0" fontId="19" fillId="0" borderId="0" xfId="81" applyFont="1" applyAlignment="1" applyProtection="1">
      <protection locked="0"/>
    </xf>
    <xf numFmtId="0" fontId="46" fillId="6" borderId="107" xfId="57" applyFont="1" applyFill="1" applyBorder="1" applyAlignment="1" applyProtection="1">
      <alignment horizontal="center" vertical="center"/>
      <protection locked="0"/>
    </xf>
    <xf numFmtId="0" fontId="45" fillId="6" borderId="107" xfId="57" applyFont="1" applyFill="1" applyBorder="1" applyAlignment="1" applyProtection="1">
      <alignment horizontal="center" vertical="center"/>
      <protection locked="0"/>
    </xf>
    <xf numFmtId="0" fontId="46" fillId="6" borderId="48" xfId="57" applyFont="1" applyFill="1" applyBorder="1" applyAlignment="1" applyProtection="1">
      <alignment horizontal="center" vertical="center"/>
      <protection locked="0"/>
    </xf>
    <xf numFmtId="0" fontId="45" fillId="6" borderId="49" xfId="57" applyFont="1" applyFill="1" applyBorder="1" applyAlignment="1" applyProtection="1">
      <alignment horizontal="center" vertical="center"/>
      <protection locked="0"/>
    </xf>
    <xf numFmtId="0" fontId="45" fillId="6" borderId="48" xfId="57" applyFont="1" applyFill="1" applyBorder="1" applyAlignment="1" applyProtection="1">
      <alignment horizontal="center" vertical="center"/>
      <protection locked="0"/>
    </xf>
    <xf numFmtId="0" fontId="45" fillId="6" borderId="105" xfId="57" applyFont="1" applyFill="1" applyBorder="1" applyAlignment="1" applyProtection="1">
      <alignment horizontal="center" vertical="center"/>
      <protection locked="0"/>
    </xf>
    <xf numFmtId="0" fontId="45" fillId="6" borderId="108" xfId="57" applyFont="1" applyFill="1" applyBorder="1" applyAlignment="1" applyProtection="1">
      <alignment horizontal="center" vertical="center"/>
      <protection locked="0"/>
    </xf>
    <xf numFmtId="0" fontId="91" fillId="6" borderId="108" xfId="57" applyFont="1" applyFill="1" applyBorder="1" applyAlignment="1" applyProtection="1">
      <alignment horizontal="center" vertical="center"/>
      <protection locked="0"/>
    </xf>
    <xf numFmtId="0" fontId="121" fillId="8" borderId="41" xfId="12" applyFont="1" applyFill="1" applyBorder="1" applyAlignment="1" applyProtection="1">
      <alignment horizontal="left" vertical="center" indent="1"/>
      <protection locked="0"/>
    </xf>
    <xf numFmtId="0" fontId="20" fillId="8" borderId="45" xfId="57" applyFont="1" applyFill="1" applyBorder="1" applyAlignment="1" applyProtection="1">
      <alignment horizontal="center" vertical="center"/>
      <protection locked="0"/>
    </xf>
    <xf numFmtId="0" fontId="45" fillId="6" borderId="77" xfId="57" applyFont="1" applyFill="1" applyBorder="1" applyAlignment="1" applyProtection="1">
      <alignment horizontal="center" vertical="center"/>
      <protection locked="0"/>
    </xf>
    <xf numFmtId="0" fontId="121" fillId="8" borderId="98" xfId="12" applyFont="1" applyFill="1" applyBorder="1" applyAlignment="1" applyProtection="1">
      <alignment horizontal="left" vertical="center" indent="1"/>
      <protection locked="0"/>
    </xf>
    <xf numFmtId="0" fontId="45" fillId="8" borderId="98" xfId="57" applyFont="1" applyFill="1" applyBorder="1" applyAlignment="1" applyProtection="1">
      <alignment horizontal="center" vertical="center"/>
      <protection locked="0"/>
    </xf>
    <xf numFmtId="0" fontId="121" fillId="8" borderId="74" xfId="12" applyFont="1" applyFill="1" applyBorder="1" applyAlignment="1" applyProtection="1">
      <alignment horizontal="left" vertical="center" indent="1"/>
      <protection locked="0"/>
    </xf>
    <xf numFmtId="0" fontId="20" fillId="8" borderId="64" xfId="57" applyFont="1" applyFill="1" applyBorder="1" applyAlignment="1" applyProtection="1">
      <alignment horizontal="center" vertical="center"/>
      <protection locked="0"/>
    </xf>
    <xf numFmtId="0" fontId="45" fillId="8" borderId="46" xfId="57" applyFont="1" applyFill="1" applyBorder="1" applyAlignment="1" applyProtection="1">
      <alignment horizontal="center" vertical="center"/>
      <protection locked="0"/>
    </xf>
    <xf numFmtId="0" fontId="121" fillId="0" borderId="99" xfId="12" applyFont="1" applyFill="1" applyBorder="1" applyAlignment="1" applyProtection="1">
      <alignment horizontal="left" vertical="center" indent="1"/>
      <protection locked="0"/>
    </xf>
    <xf numFmtId="0" fontId="20" fillId="0" borderId="99" xfId="57" applyFont="1" applyFill="1" applyBorder="1" applyAlignment="1" applyProtection="1">
      <alignment horizontal="center" vertical="center"/>
      <protection locked="0"/>
    </xf>
    <xf numFmtId="0" fontId="121" fillId="0" borderId="46" xfId="12" applyFont="1" applyFill="1" applyBorder="1" applyAlignment="1" applyProtection="1">
      <alignment horizontal="left" vertical="center" indent="1"/>
      <protection locked="0"/>
    </xf>
    <xf numFmtId="0" fontId="45" fillId="8" borderId="74" xfId="57" applyFont="1" applyFill="1" applyBorder="1" applyAlignment="1" applyProtection="1">
      <alignment horizontal="center" vertical="center"/>
      <protection locked="0"/>
    </xf>
    <xf numFmtId="0" fontId="20" fillId="0" borderId="102" xfId="57" applyFont="1" applyFill="1" applyBorder="1" applyAlignment="1" applyProtection="1">
      <alignment horizontal="center" vertical="center"/>
      <protection locked="0"/>
    </xf>
    <xf numFmtId="0" fontId="46" fillId="0" borderId="109" xfId="57" applyFont="1" applyFill="1" applyBorder="1" applyAlignment="1" applyProtection="1">
      <alignment horizontal="center" vertical="center"/>
      <protection locked="0"/>
    </xf>
    <xf numFmtId="0" fontId="45" fillId="0" borderId="99" xfId="57" applyFont="1" applyFill="1" applyBorder="1" applyAlignment="1" applyProtection="1">
      <alignment horizontal="center" vertical="center"/>
      <protection locked="0"/>
    </xf>
    <xf numFmtId="0" fontId="20" fillId="0" borderId="21" xfId="57" applyFont="1" applyFill="1" applyBorder="1" applyAlignment="1" applyProtection="1">
      <alignment horizontal="center" vertical="center"/>
      <protection locked="0"/>
    </xf>
    <xf numFmtId="0" fontId="46" fillId="0" borderId="46" xfId="57" applyFont="1" applyFill="1" applyBorder="1" applyAlignment="1" applyProtection="1">
      <alignment horizontal="center" vertical="center"/>
      <protection locked="0"/>
    </xf>
    <xf numFmtId="0" fontId="45" fillId="0" borderId="46" xfId="57" applyFont="1" applyFill="1" applyBorder="1" applyAlignment="1" applyProtection="1">
      <alignment horizontal="center" vertical="center"/>
      <protection locked="0"/>
    </xf>
    <xf numFmtId="0" fontId="137" fillId="0" borderId="100" xfId="12" applyFont="1" applyFill="1" applyBorder="1" applyAlignment="1" applyProtection="1">
      <alignment horizontal="left" vertical="center" indent="1"/>
      <protection locked="0"/>
    </xf>
    <xf numFmtId="0" fontId="138" fillId="0" borderId="98" xfId="57" applyFont="1" applyFill="1" applyBorder="1" applyAlignment="1" applyProtection="1">
      <alignment horizontal="center" vertical="center"/>
      <protection locked="0"/>
    </xf>
    <xf numFmtId="0" fontId="45" fillId="0" borderId="109" xfId="57" applyFont="1" applyFill="1" applyBorder="1" applyAlignment="1" applyProtection="1">
      <alignment horizontal="center" vertical="center"/>
      <protection locked="0"/>
    </xf>
    <xf numFmtId="0" fontId="45" fillId="0" borderId="98" xfId="57" applyFont="1" applyFill="1" applyBorder="1" applyAlignment="1" applyProtection="1">
      <alignment horizontal="center" vertical="center"/>
      <protection locked="0"/>
    </xf>
    <xf numFmtId="0" fontId="45" fillId="0" borderId="69" xfId="57" applyFont="1" applyFill="1" applyBorder="1" applyAlignment="1" applyProtection="1">
      <alignment horizontal="center" vertical="center"/>
      <protection locked="0"/>
    </xf>
    <xf numFmtId="0" fontId="91" fillId="0" borderId="98" xfId="57" applyFont="1" applyFill="1" applyBorder="1" applyAlignment="1" applyProtection="1">
      <alignment horizontal="center" vertical="center"/>
      <protection locked="0"/>
    </xf>
    <xf numFmtId="0" fontId="20" fillId="0" borderId="100" xfId="57" applyFont="1" applyFill="1" applyBorder="1" applyAlignment="1" applyProtection="1">
      <alignment horizontal="center" vertical="center"/>
      <protection locked="0"/>
    </xf>
    <xf numFmtId="0" fontId="46" fillId="0" borderId="69" xfId="57" applyFont="1" applyFill="1" applyBorder="1" applyAlignment="1" applyProtection="1">
      <alignment horizontal="center" vertical="center"/>
      <protection locked="0"/>
    </xf>
    <xf numFmtId="0" fontId="45" fillId="0" borderId="55" xfId="57" applyFont="1" applyFill="1" applyBorder="1" applyAlignment="1" applyProtection="1">
      <alignment horizontal="center" vertical="center"/>
      <protection locked="0"/>
    </xf>
    <xf numFmtId="0" fontId="139" fillId="0" borderId="100" xfId="12" applyFont="1" applyFill="1" applyBorder="1" applyAlignment="1" applyProtection="1">
      <alignment horizontal="left" vertical="center" indent="1"/>
      <protection locked="0"/>
    </xf>
    <xf numFmtId="0" fontId="21" fillId="0" borderId="98" xfId="57" applyFont="1" applyFill="1" applyBorder="1" applyAlignment="1" applyProtection="1">
      <alignment horizontal="center" vertical="center"/>
      <protection locked="0"/>
    </xf>
    <xf numFmtId="0" fontId="75" fillId="2" borderId="98" xfId="57" applyNumberFormat="1" applyFont="1" applyFill="1" applyBorder="1" applyAlignment="1" applyProtection="1">
      <alignment horizontal="center" vertical="center"/>
      <protection locked="0"/>
    </xf>
    <xf numFmtId="0" fontId="139" fillId="0" borderId="46" xfId="12" applyFont="1" applyFill="1" applyBorder="1" applyAlignment="1" applyProtection="1">
      <alignment horizontal="left" vertical="center" indent="1"/>
      <protection locked="0"/>
    </xf>
    <xf numFmtId="0" fontId="21" fillId="0" borderId="40" xfId="57" applyFont="1" applyFill="1" applyBorder="1" applyAlignment="1" applyProtection="1">
      <alignment horizontal="center" vertical="center"/>
      <protection locked="0"/>
    </xf>
    <xf numFmtId="0" fontId="76" fillId="2" borderId="46" xfId="12" applyFont="1" applyFill="1" applyBorder="1" applyAlignment="1" applyProtection="1">
      <alignment horizontal="left" vertical="center" indent="1"/>
      <protection locked="0"/>
    </xf>
    <xf numFmtId="0" fontId="75" fillId="2" borderId="40" xfId="57" applyNumberFormat="1" applyFont="1" applyFill="1" applyBorder="1" applyAlignment="1" applyProtection="1">
      <alignment horizontal="center" vertical="center"/>
      <protection locked="0"/>
    </xf>
    <xf numFmtId="0" fontId="45" fillId="6" borderId="110" xfId="57" applyFont="1" applyFill="1" applyBorder="1" applyAlignment="1" applyProtection="1">
      <alignment horizontal="center" vertical="center"/>
      <protection locked="0"/>
    </xf>
    <xf numFmtId="0" fontId="45" fillId="9" borderId="100" xfId="57" applyFont="1" applyFill="1" applyBorder="1" applyAlignment="1" applyProtection="1">
      <alignment horizontal="center" vertical="center"/>
      <protection locked="0"/>
    </xf>
    <xf numFmtId="0" fontId="20" fillId="0" borderId="45" xfId="57" applyFont="1" applyFill="1" applyBorder="1" applyAlignment="1" applyProtection="1">
      <alignment horizontal="center" vertical="center"/>
      <protection locked="0"/>
    </xf>
    <xf numFmtId="0" fontId="45" fillId="6" borderId="68" xfId="57" applyFont="1" applyFill="1" applyBorder="1" applyAlignment="1" applyProtection="1">
      <alignment horizontal="center" vertical="center"/>
      <protection locked="0"/>
    </xf>
    <xf numFmtId="0" fontId="45" fillId="9" borderId="46" xfId="57" applyFont="1" applyFill="1" applyBorder="1" applyAlignment="1" applyProtection="1">
      <alignment horizontal="center" vertical="center"/>
      <protection locked="0"/>
    </xf>
    <xf numFmtId="0" fontId="45" fillId="5" borderId="111" xfId="57" applyFont="1" applyFill="1" applyBorder="1" applyAlignment="1" applyProtection="1">
      <alignment horizontal="center" vertical="center"/>
      <protection locked="0"/>
    </xf>
    <xf numFmtId="0" fontId="45" fillId="5" borderId="50" xfId="57" applyFont="1" applyFill="1" applyBorder="1" applyAlignment="1" applyProtection="1">
      <alignment horizontal="center" vertical="center"/>
      <protection locked="0"/>
    </xf>
    <xf numFmtId="0" fontId="45" fillId="0" borderId="70" xfId="57" applyFont="1" applyFill="1" applyBorder="1" applyAlignment="1" applyProtection="1">
      <alignment horizontal="center" vertical="center"/>
      <protection locked="0"/>
    </xf>
    <xf numFmtId="0" fontId="89" fillId="0" borderId="98" xfId="57" applyNumberFormat="1" applyFont="1" applyFill="1" applyBorder="1" applyAlignment="1" applyProtection="1">
      <alignment horizontal="center" vertical="center"/>
      <protection locked="0"/>
    </xf>
    <xf numFmtId="0" fontId="75" fillId="0" borderId="40" xfId="57" applyNumberFormat="1" applyFont="1" applyFill="1" applyBorder="1" applyAlignment="1" applyProtection="1">
      <alignment horizontal="center" vertical="center"/>
      <protection locked="0"/>
    </xf>
    <xf numFmtId="0" fontId="45" fillId="0" borderId="108" xfId="57" applyFont="1" applyFill="1" applyBorder="1" applyAlignment="1" applyProtection="1">
      <alignment horizontal="center" vertical="center"/>
      <protection locked="0"/>
    </xf>
    <xf numFmtId="0" fontId="45" fillId="0" borderId="48" xfId="57" applyFont="1" applyFill="1" applyBorder="1" applyAlignment="1" applyProtection="1">
      <alignment horizontal="center" vertical="center"/>
      <protection locked="0"/>
    </xf>
    <xf numFmtId="0" fontId="45" fillId="0" borderId="112" xfId="57" applyFont="1" applyFill="1" applyBorder="1" applyAlignment="1" applyProtection="1">
      <alignment horizontal="center" vertical="center"/>
      <protection locked="0"/>
    </xf>
    <xf numFmtId="0" fontId="75" fillId="2" borderId="98" xfId="57" applyFont="1" applyFill="1" applyBorder="1" applyAlignment="1" applyProtection="1">
      <alignment horizontal="center" vertical="center"/>
      <protection locked="0"/>
    </xf>
    <xf numFmtId="0" fontId="45" fillId="0" borderId="50" xfId="57" applyFont="1" applyFill="1" applyBorder="1" applyAlignment="1" applyProtection="1">
      <alignment horizontal="center" vertical="center"/>
      <protection locked="0"/>
    </xf>
    <xf numFmtId="0" fontId="75" fillId="2" borderId="40" xfId="57" applyFont="1" applyFill="1" applyBorder="1" applyAlignment="1" applyProtection="1">
      <alignment horizontal="center" vertical="center"/>
      <protection locked="0"/>
    </xf>
    <xf numFmtId="0" fontId="121" fillId="0" borderId="44" xfId="12" applyFont="1" applyFill="1" applyBorder="1" applyAlignment="1" applyProtection="1">
      <alignment horizontal="left" vertical="center" indent="1"/>
      <protection locked="0"/>
    </xf>
    <xf numFmtId="0" fontId="20" fillId="0" borderId="98" xfId="57" applyNumberFormat="1" applyFont="1" applyFill="1" applyBorder="1" applyAlignment="1" applyProtection="1">
      <alignment horizontal="center" vertical="center"/>
      <protection locked="0"/>
    </xf>
    <xf numFmtId="0" fontId="82" fillId="2" borderId="46" xfId="12" applyFont="1" applyFill="1" applyBorder="1" applyAlignment="1" applyProtection="1">
      <alignment horizontal="left" vertical="center" indent="1"/>
      <protection locked="0"/>
    </xf>
    <xf numFmtId="0" fontId="45" fillId="0" borderId="67" xfId="57" applyFont="1" applyFill="1" applyBorder="1" applyAlignment="1" applyProtection="1">
      <alignment horizontal="center" vertical="center"/>
      <protection locked="0"/>
    </xf>
    <xf numFmtId="0" fontId="45" fillId="0" borderId="105" xfId="57" applyFont="1" applyFill="1" applyBorder="1" applyAlignment="1" applyProtection="1">
      <alignment horizontal="center" vertical="center"/>
      <protection locked="0"/>
    </xf>
    <xf numFmtId="0" fontId="45" fillId="0" borderId="111" xfId="57" applyFont="1" applyFill="1" applyBorder="1" applyAlignment="1" applyProtection="1">
      <alignment horizontal="center" vertical="center"/>
      <protection locked="0"/>
    </xf>
    <xf numFmtId="0" fontId="121" fillId="0" borderId="103" xfId="12" applyFont="1" applyFill="1" applyBorder="1" applyAlignment="1" applyProtection="1">
      <alignment horizontal="left" vertical="center" indent="1"/>
      <protection locked="0"/>
    </xf>
    <xf numFmtId="0" fontId="45" fillId="0" borderId="100" xfId="57" quotePrefix="1" applyFont="1" applyFill="1" applyBorder="1" applyAlignment="1" applyProtection="1">
      <alignment horizontal="center" vertical="center"/>
      <protection locked="0"/>
    </xf>
    <xf numFmtId="0" fontId="45" fillId="0" borderId="108" xfId="57" quotePrefix="1" applyFont="1" applyFill="1" applyBorder="1" applyAlignment="1" applyProtection="1">
      <alignment horizontal="center" vertical="center"/>
      <protection locked="0"/>
    </xf>
    <xf numFmtId="0" fontId="81" fillId="0" borderId="98" xfId="57" applyNumberFormat="1" applyFont="1" applyFill="1" applyBorder="1" applyAlignment="1" applyProtection="1">
      <alignment horizontal="center" vertical="center"/>
      <protection locked="0"/>
    </xf>
    <xf numFmtId="0" fontId="121" fillId="0" borderId="40" xfId="12" applyFont="1" applyFill="1" applyBorder="1" applyAlignment="1" applyProtection="1">
      <alignment horizontal="left" vertical="center" indent="1"/>
      <protection locked="0"/>
    </xf>
    <xf numFmtId="0" fontId="45" fillId="0" borderId="46" xfId="57" quotePrefix="1" applyFont="1" applyFill="1" applyBorder="1" applyAlignment="1" applyProtection="1">
      <alignment horizontal="center" vertical="center"/>
      <protection locked="0"/>
    </xf>
    <xf numFmtId="0" fontId="45" fillId="0" borderId="48" xfId="57" quotePrefix="1" applyFont="1" applyFill="1" applyBorder="1" applyAlignment="1" applyProtection="1">
      <alignment horizontal="center" vertical="center"/>
      <protection locked="0"/>
    </xf>
    <xf numFmtId="0" fontId="20" fillId="0" borderId="98" xfId="12" applyFont="1" applyFill="1" applyBorder="1" applyAlignment="1" applyProtection="1">
      <alignment horizontal="center" vertical="center"/>
      <protection locked="0"/>
    </xf>
    <xf numFmtId="0" fontId="45" fillId="0" borderId="113" xfId="57" applyFont="1" applyFill="1" applyBorder="1" applyAlignment="1" applyProtection="1">
      <alignment horizontal="center" vertical="center"/>
      <protection locked="0"/>
    </xf>
    <xf numFmtId="0" fontId="45" fillId="0" borderId="47" xfId="57" applyFont="1" applyFill="1" applyBorder="1" applyAlignment="1" applyProtection="1">
      <alignment horizontal="center" vertical="center"/>
      <protection locked="0"/>
    </xf>
    <xf numFmtId="0" fontId="81" fillId="0" borderId="98" xfId="12" applyFont="1" applyFill="1" applyBorder="1" applyAlignment="1" applyProtection="1">
      <alignment horizontal="center" vertical="center"/>
      <protection locked="0"/>
    </xf>
    <xf numFmtId="0" fontId="139" fillId="0" borderId="41" xfId="12" applyFont="1" applyFill="1" applyBorder="1" applyAlignment="1" applyProtection="1">
      <alignment horizontal="left" vertical="center" indent="1"/>
      <protection locked="0"/>
    </xf>
    <xf numFmtId="0" fontId="81" fillId="0" borderId="40" xfId="57" applyNumberFormat="1" applyFont="1" applyFill="1" applyBorder="1" applyAlignment="1" applyProtection="1">
      <alignment horizontal="center" vertical="center"/>
      <protection locked="0"/>
    </xf>
    <xf numFmtId="0" fontId="45" fillId="0" borderId="106" xfId="57" applyFont="1" applyFill="1" applyBorder="1" applyAlignment="1" applyProtection="1">
      <alignment horizontal="center" vertical="center"/>
      <protection locked="0"/>
    </xf>
    <xf numFmtId="166" fontId="57" fillId="0" borderId="30" xfId="82" applyNumberFormat="1" applyFont="1" applyFill="1" applyBorder="1" applyAlignment="1" applyProtection="1">
      <alignment horizontal="center" vertical="center"/>
    </xf>
    <xf numFmtId="0" fontId="121" fillId="0" borderId="98" xfId="12" applyFont="1" applyFill="1" applyBorder="1" applyAlignment="1" applyProtection="1">
      <alignment horizontal="left" vertical="center" indent="1"/>
      <protection locked="0"/>
    </xf>
    <xf numFmtId="0" fontId="121" fillId="0" borderId="55" xfId="12" applyFont="1" applyFill="1" applyBorder="1" applyAlignment="1" applyProtection="1">
      <alignment horizontal="left" vertical="center" indent="1"/>
      <protection locked="0"/>
    </xf>
    <xf numFmtId="0" fontId="20" fillId="0" borderId="42" xfId="57" applyFont="1" applyFill="1" applyBorder="1" applyAlignment="1" applyProtection="1">
      <alignment horizontal="center" vertical="center"/>
      <protection locked="0"/>
    </xf>
    <xf numFmtId="49" fontId="63" fillId="0" borderId="37" xfId="81" applyNumberFormat="1" applyFont="1" applyFill="1" applyBorder="1" applyAlignment="1" applyProtection="1">
      <protection locked="0"/>
    </xf>
    <xf numFmtId="49" fontId="63" fillId="0" borderId="39" xfId="81" applyNumberFormat="1" applyFont="1" applyFill="1" applyBorder="1" applyAlignment="1" applyProtection="1">
      <protection locked="0"/>
    </xf>
    <xf numFmtId="0" fontId="139" fillId="0" borderId="44" xfId="12" applyFont="1" applyFill="1" applyBorder="1" applyAlignment="1" applyProtection="1">
      <alignment horizontal="left" vertical="center" indent="1"/>
      <protection locked="0"/>
    </xf>
    <xf numFmtId="0" fontId="20" fillId="0" borderId="40" xfId="12" applyFont="1" applyFill="1" applyBorder="1" applyAlignment="1" applyProtection="1">
      <alignment horizontal="center" vertical="center"/>
      <protection locked="0"/>
    </xf>
    <xf numFmtId="0" fontId="121" fillId="6" borderId="101" xfId="12" applyFont="1" applyFill="1" applyBorder="1" applyAlignment="1" applyProtection="1">
      <alignment horizontal="left" vertical="center" indent="1"/>
      <protection locked="0"/>
    </xf>
    <xf numFmtId="0" fontId="20" fillId="6" borderId="101" xfId="57" applyFont="1" applyFill="1" applyBorder="1" applyAlignment="1" applyProtection="1">
      <alignment horizontal="center" vertical="center"/>
      <protection locked="0"/>
    </xf>
    <xf numFmtId="0" fontId="46" fillId="0" borderId="100" xfId="57" applyFont="1" applyFill="1" applyBorder="1" applyAlignment="1" applyProtection="1">
      <alignment horizontal="center" vertical="center"/>
      <protection locked="0"/>
    </xf>
    <xf numFmtId="0" fontId="20" fillId="6" borderId="40" xfId="57" applyFont="1" applyFill="1" applyBorder="1" applyAlignment="1" applyProtection="1">
      <alignment horizontal="center" vertical="center"/>
      <protection locked="0"/>
    </xf>
    <xf numFmtId="0" fontId="46" fillId="0" borderId="41" xfId="57" applyFont="1" applyFill="1" applyBorder="1" applyAlignment="1" applyProtection="1">
      <alignment horizontal="center" vertical="center"/>
      <protection locked="0"/>
    </xf>
    <xf numFmtId="0" fontId="81" fillId="0" borderId="45" xfId="57" applyFont="1" applyFill="1" applyBorder="1" applyAlignment="1" applyProtection="1">
      <alignment horizontal="center" vertical="center"/>
      <protection locked="0"/>
    </xf>
    <xf numFmtId="0" fontId="45" fillId="6" borderId="114" xfId="57" applyFont="1" applyFill="1" applyBorder="1" applyAlignment="1" applyProtection="1">
      <alignment horizontal="center" vertical="center"/>
      <protection locked="0"/>
    </xf>
    <xf numFmtId="0" fontId="45" fillId="6" borderId="50" xfId="57" applyFont="1" applyFill="1" applyBorder="1" applyAlignment="1" applyProtection="1">
      <alignment horizontal="center" vertical="center"/>
      <protection locked="0"/>
    </xf>
    <xf numFmtId="0" fontId="46" fillId="6" borderId="49" xfId="57" applyFont="1" applyFill="1" applyBorder="1" applyAlignment="1" applyProtection="1">
      <alignment horizontal="center" vertical="center"/>
      <protection locked="0"/>
    </xf>
    <xf numFmtId="0" fontId="45" fillId="6" borderId="113" xfId="57" applyFont="1" applyFill="1" applyBorder="1" applyAlignment="1" applyProtection="1">
      <alignment horizontal="center" vertical="center"/>
      <protection locked="0"/>
    </xf>
    <xf numFmtId="0" fontId="45" fillId="6" borderId="47" xfId="57" applyFont="1" applyFill="1" applyBorder="1" applyAlignment="1" applyProtection="1">
      <alignment horizontal="center" vertical="center"/>
      <protection locked="0"/>
    </xf>
    <xf numFmtId="0" fontId="45" fillId="6" borderId="43" xfId="57" applyFont="1" applyFill="1" applyBorder="1" applyAlignment="1" applyProtection="1">
      <alignment horizontal="center" vertical="center"/>
      <protection locked="0"/>
    </xf>
    <xf numFmtId="0" fontId="121" fillId="0" borderId="105" xfId="12" applyFont="1" applyFill="1" applyBorder="1" applyAlignment="1" applyProtection="1">
      <alignment horizontal="left" vertical="center" indent="1"/>
      <protection locked="0"/>
    </xf>
    <xf numFmtId="0" fontId="97" fillId="4" borderId="39" xfId="57" applyFont="1" applyFill="1" applyBorder="1" applyAlignment="1" applyProtection="1">
      <alignment horizontal="center" vertical="center" textRotation="255"/>
      <protection locked="0"/>
    </xf>
    <xf numFmtId="0" fontId="45" fillId="6" borderId="112" xfId="57" applyFont="1" applyFill="1" applyBorder="1" applyAlignment="1" applyProtection="1">
      <alignment horizontal="center" vertical="center"/>
      <protection locked="0"/>
    </xf>
    <xf numFmtId="0" fontId="46" fillId="6" borderId="113" xfId="57" applyFont="1" applyFill="1" applyBorder="1" applyAlignment="1" applyProtection="1">
      <alignment horizontal="center" vertical="center"/>
      <protection locked="0"/>
    </xf>
    <xf numFmtId="0" fontId="45" fillId="6" borderId="113" xfId="57" quotePrefix="1" applyFont="1" applyFill="1" applyBorder="1" applyAlignment="1" applyProtection="1">
      <alignment horizontal="center" vertical="center"/>
      <protection locked="0"/>
    </xf>
    <xf numFmtId="0" fontId="46" fillId="6" borderId="105" xfId="57" applyFont="1" applyFill="1" applyBorder="1" applyAlignment="1" applyProtection="1">
      <alignment horizontal="center" vertical="center"/>
      <protection locked="0"/>
    </xf>
    <xf numFmtId="0" fontId="121" fillId="0" borderId="56" xfId="12" applyFont="1" applyFill="1" applyBorder="1" applyAlignment="1" applyProtection="1">
      <alignment horizontal="left" vertical="center" indent="1"/>
      <protection locked="0"/>
    </xf>
    <xf numFmtId="0" fontId="20" fillId="0" borderId="55" xfId="57" applyFont="1" applyFill="1" applyBorder="1" applyAlignment="1" applyProtection="1">
      <alignment horizontal="center" vertical="center"/>
      <protection locked="0"/>
    </xf>
    <xf numFmtId="0" fontId="45" fillId="6" borderId="89" xfId="57" applyFont="1" applyFill="1" applyBorder="1" applyAlignment="1" applyProtection="1">
      <alignment horizontal="center" vertical="center"/>
      <protection locked="0"/>
    </xf>
    <xf numFmtId="0" fontId="46" fillId="6" borderId="88" xfId="57" applyFont="1" applyFill="1" applyBorder="1" applyAlignment="1" applyProtection="1">
      <alignment horizontal="center" vertical="center"/>
      <protection locked="0"/>
    </xf>
    <xf numFmtId="0" fontId="45" fillId="6" borderId="88" xfId="57" quotePrefix="1" applyFont="1" applyFill="1" applyBorder="1" applyAlignment="1" applyProtection="1">
      <alignment horizontal="center" vertical="center"/>
      <protection locked="0"/>
    </xf>
    <xf numFmtId="0" fontId="46" fillId="6" borderId="77" xfId="57" applyFont="1" applyFill="1" applyBorder="1" applyAlignment="1" applyProtection="1">
      <alignment horizontal="center" vertical="center"/>
      <protection locked="0"/>
    </xf>
    <xf numFmtId="0" fontId="46" fillId="0" borderId="105" xfId="57" applyFont="1" applyFill="1" applyBorder="1" applyAlignment="1" applyProtection="1">
      <alignment horizontal="center" vertical="center"/>
      <protection locked="0"/>
    </xf>
    <xf numFmtId="0" fontId="46" fillId="0" borderId="99" xfId="57" applyFont="1" applyFill="1" applyBorder="1" applyAlignment="1" applyProtection="1">
      <alignment horizontal="center" vertical="center"/>
      <protection locked="0"/>
    </xf>
    <xf numFmtId="0" fontId="81" fillId="0" borderId="99" xfId="57" applyFont="1" applyFill="1" applyBorder="1" applyAlignment="1" applyProtection="1">
      <alignment horizontal="center" vertical="center"/>
      <protection locked="0"/>
    </xf>
    <xf numFmtId="0" fontId="46" fillId="0" borderId="48" xfId="57" applyFont="1" applyFill="1" applyBorder="1" applyAlignment="1" applyProtection="1">
      <alignment horizontal="center" vertical="center"/>
      <protection locked="0"/>
    </xf>
    <xf numFmtId="1" fontId="57" fillId="0" borderId="30" xfId="82" applyNumberFormat="1" applyFont="1" applyFill="1" applyBorder="1" applyAlignment="1" applyProtection="1">
      <alignment horizontal="center" vertical="center"/>
    </xf>
    <xf numFmtId="0" fontId="121" fillId="2" borderId="100" xfId="12" applyFont="1" applyFill="1" applyBorder="1" applyAlignment="1" applyProtection="1">
      <alignment horizontal="left" vertical="center" indent="1"/>
      <protection locked="0"/>
    </xf>
    <xf numFmtId="0" fontId="20" fillId="2" borderId="100" xfId="57" applyFont="1" applyFill="1" applyBorder="1" applyAlignment="1" applyProtection="1">
      <alignment horizontal="center" vertical="center"/>
      <protection locked="0"/>
    </xf>
    <xf numFmtId="0" fontId="136" fillId="2" borderId="46" xfId="12" applyFont="1" applyFill="1" applyBorder="1" applyAlignment="1" applyProtection="1">
      <alignment horizontal="left" vertical="center" indent="1"/>
      <protection locked="0"/>
    </xf>
    <xf numFmtId="0" fontId="53" fillId="2" borderId="40" xfId="57" applyFont="1" applyFill="1" applyBorder="1" applyAlignment="1" applyProtection="1">
      <alignment horizontal="center" vertical="center"/>
      <protection locked="0"/>
    </xf>
    <xf numFmtId="0" fontId="91" fillId="0" borderId="46" xfId="57" applyFont="1" applyFill="1" applyBorder="1" applyAlignment="1" applyProtection="1">
      <alignment horizontal="center" vertical="center"/>
      <protection locked="0"/>
    </xf>
    <xf numFmtId="0" fontId="139" fillId="0" borderId="99" xfId="12" applyFont="1" applyFill="1" applyBorder="1" applyAlignment="1" applyProtection="1">
      <alignment horizontal="left" vertical="center" indent="1"/>
      <protection locked="0"/>
    </xf>
    <xf numFmtId="0" fontId="21" fillId="0" borderId="99" xfId="12" applyFont="1" applyFill="1" applyBorder="1" applyAlignment="1" applyProtection="1">
      <alignment horizontal="center" vertical="top"/>
      <protection locked="0"/>
    </xf>
    <xf numFmtId="0" fontId="46" fillId="2" borderId="100" xfId="57" applyFont="1" applyFill="1" applyBorder="1" applyAlignment="1" applyProtection="1">
      <alignment horizontal="center" vertical="center"/>
      <protection locked="0"/>
    </xf>
    <xf numFmtId="0" fontId="121" fillId="0" borderId="99" xfId="12" applyFont="1" applyFill="1" applyBorder="1" applyAlignment="1" applyProtection="1">
      <alignment horizontal="left" vertical="top" indent="1"/>
      <protection locked="0"/>
    </xf>
    <xf numFmtId="0" fontId="20" fillId="0" borderId="98" xfId="12" applyFont="1" applyFill="1" applyBorder="1" applyAlignment="1" applyProtection="1">
      <alignment horizontal="center" vertical="top"/>
      <protection locked="0"/>
    </xf>
    <xf numFmtId="0" fontId="45" fillId="2" borderId="105" xfId="57" applyFont="1" applyFill="1" applyBorder="1" applyAlignment="1" applyProtection="1">
      <alignment horizontal="center" vertical="center"/>
      <protection locked="0"/>
    </xf>
    <xf numFmtId="0" fontId="20" fillId="0" borderId="99" xfId="57" applyNumberFormat="1" applyFont="1" applyFill="1" applyBorder="1" applyAlignment="1" applyProtection="1">
      <alignment horizontal="center" vertical="center"/>
      <protection locked="0"/>
    </xf>
    <xf numFmtId="0" fontId="121" fillId="0" borderId="54" xfId="12" applyFont="1" applyFill="1" applyBorder="1" applyAlignment="1" applyProtection="1">
      <alignment horizontal="left" vertical="center" indent="1"/>
      <protection locked="0"/>
    </xf>
    <xf numFmtId="0" fontId="20" fillId="0" borderId="53" xfId="57" applyFont="1" applyFill="1" applyBorder="1" applyAlignment="1" applyProtection="1">
      <alignment horizontal="center" vertical="center"/>
      <protection locked="0"/>
    </xf>
    <xf numFmtId="0" fontId="137" fillId="0" borderId="46" xfId="12" applyFont="1" applyFill="1" applyBorder="1" applyAlignment="1" applyProtection="1">
      <alignment horizontal="left" vertical="center" indent="1"/>
      <protection locked="0"/>
    </xf>
    <xf numFmtId="0" fontId="138" fillId="0" borderId="40" xfId="57" applyFont="1" applyFill="1" applyBorder="1" applyAlignment="1" applyProtection="1">
      <alignment horizontal="center" vertical="center"/>
      <protection locked="0"/>
    </xf>
    <xf numFmtId="0" fontId="91" fillId="0" borderId="48" xfId="57" applyFont="1" applyFill="1" applyBorder="1" applyAlignment="1" applyProtection="1">
      <alignment horizontal="center" vertical="center"/>
      <protection locked="0"/>
    </xf>
    <xf numFmtId="0" fontId="45" fillId="2" borderId="111" xfId="57" applyFont="1" applyFill="1" applyBorder="1" applyAlignment="1" applyProtection="1">
      <alignment horizontal="center" vertical="center"/>
      <protection locked="0"/>
    </xf>
    <xf numFmtId="0" fontId="45" fillId="0" borderId="49" xfId="57" applyFont="1" applyFill="1" applyBorder="1" applyAlignment="1" applyProtection="1">
      <alignment horizontal="center" vertical="center"/>
      <protection locked="0"/>
    </xf>
    <xf numFmtId="0" fontId="21" fillId="0" borderId="100" xfId="57" applyFont="1" applyFill="1" applyBorder="1" applyAlignment="1" applyProtection="1">
      <alignment horizontal="center" vertical="center"/>
      <protection locked="0"/>
    </xf>
    <xf numFmtId="0" fontId="46" fillId="6" borderId="100" xfId="57" applyFont="1" applyFill="1" applyBorder="1" applyAlignment="1" applyProtection="1">
      <alignment horizontal="center" vertical="center"/>
      <protection locked="0"/>
    </xf>
    <xf numFmtId="0" fontId="46" fillId="2" borderId="111" xfId="57" applyFont="1" applyFill="1" applyBorder="1" applyAlignment="1" applyProtection="1">
      <alignment horizontal="center" vertical="center"/>
      <protection locked="0"/>
    </xf>
    <xf numFmtId="0" fontId="46" fillId="0" borderId="108" xfId="57" applyFont="1" applyFill="1" applyBorder="1" applyAlignment="1" applyProtection="1">
      <alignment horizontal="center" vertical="center"/>
      <protection locked="0"/>
    </xf>
    <xf numFmtId="0" fontId="21" fillId="0" borderId="46" xfId="57" applyFont="1" applyFill="1" applyBorder="1" applyAlignment="1" applyProtection="1">
      <alignment horizontal="center" vertical="center"/>
      <protection locked="0"/>
    </xf>
    <xf numFmtId="0" fontId="46" fillId="6" borderId="41" xfId="57" applyFont="1" applyFill="1" applyBorder="1" applyAlignment="1" applyProtection="1">
      <alignment horizontal="center" vertical="center"/>
      <protection locked="0"/>
    </xf>
    <xf numFmtId="0" fontId="46" fillId="0" borderId="50" xfId="57" applyFont="1" applyFill="1" applyBorder="1" applyAlignment="1" applyProtection="1">
      <alignment horizontal="center" vertical="center"/>
      <protection locked="0"/>
    </xf>
    <xf numFmtId="0" fontId="46" fillId="0" borderId="49" xfId="57" applyFont="1" applyFill="1" applyBorder="1" applyAlignment="1" applyProtection="1">
      <alignment horizontal="center" vertical="center"/>
      <protection locked="0"/>
    </xf>
    <xf numFmtId="0" fontId="45" fillId="2" borderId="100" xfId="57" applyFont="1" applyFill="1" applyBorder="1" applyAlignment="1" applyProtection="1">
      <alignment horizontal="center" vertical="center"/>
      <protection locked="0"/>
    </xf>
    <xf numFmtId="0" fontId="45" fillId="0" borderId="111" xfId="57" quotePrefix="1" applyFont="1" applyFill="1" applyBorder="1" applyAlignment="1" applyProtection="1">
      <alignment horizontal="center" vertical="center"/>
      <protection locked="0"/>
    </xf>
    <xf numFmtId="0" fontId="45" fillId="2" borderId="108" xfId="57" applyFont="1" applyFill="1" applyBorder="1" applyAlignment="1" applyProtection="1">
      <alignment horizontal="center" vertical="center"/>
      <protection locked="0"/>
    </xf>
    <xf numFmtId="0" fontId="45" fillId="0" borderId="50" xfId="57" quotePrefix="1" applyFont="1" applyFill="1" applyBorder="1" applyAlignment="1" applyProtection="1">
      <alignment horizontal="center" vertical="center"/>
      <protection locked="0"/>
    </xf>
    <xf numFmtId="0" fontId="57" fillId="0" borderId="33" xfId="82" applyNumberFormat="1" applyFont="1" applyFill="1" applyBorder="1" applyAlignment="1" applyProtection="1">
      <alignment horizontal="center" vertical="center"/>
    </xf>
    <xf numFmtId="0" fontId="45" fillId="2" borderId="113" xfId="57" applyFont="1" applyFill="1" applyBorder="1" applyAlignment="1" applyProtection="1">
      <alignment horizontal="center" vertical="center"/>
      <protection locked="0"/>
    </xf>
    <xf numFmtId="0" fontId="46" fillId="0" borderId="113" xfId="57" applyFont="1" applyFill="1" applyBorder="1" applyAlignment="1" applyProtection="1">
      <alignment horizontal="center" vertical="center"/>
      <protection locked="0"/>
    </xf>
    <xf numFmtId="0" fontId="46" fillId="0" borderId="47" xfId="57" applyFont="1" applyFill="1" applyBorder="1" applyAlignment="1" applyProtection="1">
      <alignment horizontal="center" vertical="center"/>
      <protection locked="0"/>
    </xf>
    <xf numFmtId="0" fontId="45" fillId="0" borderId="43" xfId="57" applyFont="1" applyFill="1" applyBorder="1" applyAlignment="1" applyProtection="1">
      <alignment horizontal="center" vertical="center"/>
      <protection locked="0"/>
    </xf>
    <xf numFmtId="0" fontId="45" fillId="0" borderId="113" xfId="57" quotePrefix="1" applyFont="1" applyFill="1" applyBorder="1" applyAlignment="1" applyProtection="1">
      <alignment horizontal="center" vertical="center"/>
      <protection locked="0"/>
    </xf>
    <xf numFmtId="0" fontId="45" fillId="0" borderId="47" xfId="57" quotePrefix="1" applyFont="1" applyFill="1" applyBorder="1" applyAlignment="1" applyProtection="1">
      <alignment horizontal="center" vertical="center"/>
      <protection locked="0"/>
    </xf>
    <xf numFmtId="0" fontId="121" fillId="0" borderId="99" xfId="12" applyFont="1" applyFill="1" applyBorder="1" applyAlignment="1" applyProtection="1">
      <alignment horizontal="left" indent="1"/>
      <protection locked="0"/>
    </xf>
    <xf numFmtId="0" fontId="121" fillId="0" borderId="46" xfId="12" applyFont="1" applyFill="1" applyBorder="1" applyAlignment="1" applyProtection="1">
      <alignment horizontal="left" indent="1"/>
      <protection locked="0"/>
    </xf>
    <xf numFmtId="18" fontId="46" fillId="0" borderId="108" xfId="57" applyNumberFormat="1" applyFont="1" applyFill="1" applyBorder="1" applyAlignment="1" applyProtection="1">
      <alignment horizontal="center" vertical="center"/>
      <protection locked="0"/>
    </xf>
    <xf numFmtId="0" fontId="20" fillId="0" borderId="46" xfId="57" applyFont="1" applyFill="1" applyBorder="1" applyAlignment="1" applyProtection="1">
      <alignment horizontal="center" vertical="center"/>
      <protection locked="0"/>
    </xf>
    <xf numFmtId="18" fontId="45" fillId="0" borderId="100" xfId="57" applyNumberFormat="1" applyFont="1" applyFill="1" applyBorder="1" applyAlignment="1" applyProtection="1">
      <alignment horizontal="center" vertical="center"/>
      <protection locked="0"/>
    </xf>
    <xf numFmtId="49" fontId="72" fillId="0" borderId="38" xfId="82" applyNumberFormat="1" applyFont="1" applyFill="1" applyBorder="1" applyAlignment="1" applyProtection="1">
      <alignment horizontal="center" vertical="center" wrapText="1"/>
      <protection locked="0"/>
    </xf>
    <xf numFmtId="49" fontId="72" fillId="0" borderId="116" xfId="82" applyNumberFormat="1" applyFont="1" applyFill="1" applyBorder="1" applyAlignment="1" applyProtection="1">
      <alignment horizontal="center" vertical="center" wrapText="1"/>
      <protection locked="0"/>
    </xf>
    <xf numFmtId="167" fontId="69" fillId="0" borderId="35" xfId="57" applyNumberFormat="1" applyFont="1" applyFill="1" applyBorder="1" applyAlignment="1" applyProtection="1">
      <alignment horizontal="center" vertical="center"/>
      <protection locked="0"/>
    </xf>
    <xf numFmtId="167" fontId="69" fillId="0" borderId="36" xfId="57" applyNumberFormat="1" applyFont="1" applyFill="1" applyBorder="1" applyAlignment="1" applyProtection="1">
      <alignment horizontal="center" vertical="center"/>
      <protection locked="0"/>
    </xf>
    <xf numFmtId="0" fontId="71" fillId="0" borderId="32" xfId="82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81" applyFont="1" applyFill="1" applyBorder="1" applyAlignment="1" applyProtection="1">
      <alignment vertical="center"/>
      <protection locked="0"/>
    </xf>
    <xf numFmtId="0" fontId="69" fillId="0" borderId="30" xfId="57" applyFont="1" applyFill="1" applyBorder="1" applyAlignment="1" applyProtection="1">
      <alignment horizontal="center" vertical="center"/>
      <protection locked="0"/>
    </xf>
    <xf numFmtId="14" fontId="40" fillId="9" borderId="0" xfId="81" applyNumberFormat="1" applyFont="1" applyFill="1" applyProtection="1">
      <protection locked="0"/>
    </xf>
    <xf numFmtId="14" fontId="44" fillId="0" borderId="0" xfId="57" applyNumberFormat="1" applyFont="1" applyFill="1" applyBorder="1" applyAlignment="1" applyProtection="1">
      <alignment horizontal="center" vertical="center"/>
      <protection locked="0"/>
    </xf>
    <xf numFmtId="0" fontId="42" fillId="0" borderId="0" xfId="81" applyFont="1" applyAlignment="1" applyProtection="1">
      <alignment horizontal="center"/>
      <protection locked="0"/>
    </xf>
    <xf numFmtId="1" fontId="42" fillId="0" borderId="90" xfId="81" applyNumberFormat="1" applyFont="1" applyBorder="1" applyAlignment="1" applyProtection="1">
      <alignment horizontal="center"/>
      <protection locked="0"/>
    </xf>
    <xf numFmtId="0" fontId="42" fillId="0" borderId="90" xfId="81" applyFont="1" applyBorder="1" applyAlignment="1" applyProtection="1">
      <alignment horizontal="center"/>
      <protection locked="0"/>
    </xf>
    <xf numFmtId="14" fontId="64" fillId="0" borderId="0" xfId="81" applyNumberFormat="1" applyFont="1" applyFill="1" applyBorder="1" applyAlignment="1" applyProtection="1">
      <alignment vertical="center"/>
      <protection locked="0"/>
    </xf>
    <xf numFmtId="0" fontId="39" fillId="0" borderId="0" xfId="81" applyFont="1" applyProtection="1">
      <protection locked="0"/>
    </xf>
    <xf numFmtId="0" fontId="66" fillId="0" borderId="90" xfId="81" applyFont="1" applyBorder="1" applyAlignment="1" applyProtection="1">
      <alignment horizontal="center" vertical="center"/>
      <protection locked="0"/>
    </xf>
    <xf numFmtId="14" fontId="44" fillId="0" borderId="25" xfId="57" applyNumberFormat="1" applyFont="1" applyFill="1" applyBorder="1" applyAlignment="1" applyProtection="1">
      <alignment vertical="center"/>
      <protection locked="0"/>
    </xf>
    <xf numFmtId="14" fontId="44" fillId="0" borderId="0" xfId="57" applyNumberFormat="1" applyFont="1" applyFill="1" applyBorder="1" applyAlignment="1" applyProtection="1">
      <alignment vertical="center"/>
      <protection locked="0"/>
    </xf>
    <xf numFmtId="14" fontId="67" fillId="0" borderId="0" xfId="57" quotePrefix="1" applyNumberFormat="1" applyFont="1" applyFill="1" applyBorder="1" applyAlignment="1" applyProtection="1">
      <alignment horizontal="left" vertical="center" indent="4"/>
      <protection locked="0"/>
    </xf>
    <xf numFmtId="0" fontId="144" fillId="0" borderId="90" xfId="81" applyFont="1" applyBorder="1" applyAlignment="1" applyProtection="1">
      <alignment horizontal="center"/>
      <protection locked="0"/>
    </xf>
    <xf numFmtId="49" fontId="35" fillId="0" borderId="0" xfId="0" applyNumberFormat="1" applyFont="1" applyFill="1" applyAlignment="1">
      <alignment vertical="center"/>
    </xf>
    <xf numFmtId="49" fontId="19" fillId="0" borderId="0" xfId="0" applyNumberFormat="1" applyFont="1" applyFill="1" applyBorder="1" applyAlignment="1">
      <alignment horizontal="left" vertical="center"/>
    </xf>
    <xf numFmtId="49" fontId="41" fillId="0" borderId="0" xfId="0" applyNumberFormat="1" applyFont="1" applyFill="1" applyAlignment="1">
      <alignment vertical="center"/>
    </xf>
    <xf numFmtId="49" fontId="19" fillId="0" borderId="0" xfId="2" applyNumberFormat="1" applyFont="1" applyFill="1" applyAlignment="1">
      <alignment horizontal="center" vertical="center"/>
    </xf>
    <xf numFmtId="49" fontId="24" fillId="0" borderId="0" xfId="2" applyNumberFormat="1" applyFont="1" applyFill="1" applyAlignment="1">
      <alignment horizontal="center" vertical="center"/>
    </xf>
    <xf numFmtId="49" fontId="28" fillId="0" borderId="0" xfId="2" applyNumberFormat="1" applyFont="1" applyFill="1" applyAlignment="1">
      <alignment horizontal="center" vertical="center"/>
    </xf>
    <xf numFmtId="49" fontId="19" fillId="0" borderId="0" xfId="2" applyNumberFormat="1" applyFont="1" applyFill="1" applyBorder="1" applyAlignment="1">
      <alignment horizontal="center" vertical="center"/>
    </xf>
    <xf numFmtId="165" fontId="29" fillId="0" borderId="0" xfId="2" applyNumberFormat="1" applyFont="1" applyFill="1" applyBorder="1" applyAlignment="1">
      <alignment vertical="center"/>
    </xf>
    <xf numFmtId="49" fontId="19" fillId="0" borderId="0" xfId="2" applyNumberFormat="1" applyFont="1" applyFill="1" applyBorder="1" applyAlignment="1">
      <alignment vertical="center"/>
    </xf>
    <xf numFmtId="49" fontId="19" fillId="0" borderId="4" xfId="2" applyNumberFormat="1" applyFont="1" applyFill="1" applyBorder="1" applyAlignment="1">
      <alignment vertical="center"/>
    </xf>
    <xf numFmtId="49" fontId="19" fillId="0" borderId="4" xfId="2" applyNumberFormat="1" applyFont="1" applyFill="1" applyBorder="1" applyAlignment="1">
      <alignment horizontal="center" vertical="center"/>
    </xf>
    <xf numFmtId="49" fontId="19" fillId="0" borderId="1" xfId="2" applyNumberFormat="1" applyFont="1" applyFill="1" applyBorder="1" applyAlignment="1">
      <alignment horizontal="center" vertical="center"/>
    </xf>
    <xf numFmtId="49" fontId="19" fillId="0" borderId="3" xfId="2" applyNumberFormat="1" applyFont="1" applyFill="1" applyBorder="1" applyAlignment="1">
      <alignment horizontal="center" vertical="center"/>
    </xf>
    <xf numFmtId="165" fontId="29" fillId="0" borderId="4" xfId="2" applyNumberFormat="1" applyFont="1" applyFill="1" applyBorder="1" applyAlignment="1">
      <alignment vertical="center"/>
    </xf>
    <xf numFmtId="49" fontId="19" fillId="0" borderId="0" xfId="2" applyNumberFormat="1" applyFont="1" applyFill="1" applyAlignment="1">
      <alignment vertical="center"/>
    </xf>
    <xf numFmtId="0" fontId="18" fillId="0" borderId="0" xfId="2" applyFill="1"/>
    <xf numFmtId="49" fontId="26" fillId="0" borderId="0" xfId="2" applyNumberFormat="1" applyFont="1" applyFill="1" applyAlignment="1">
      <alignment horizontal="center" vertical="center"/>
    </xf>
    <xf numFmtId="165" fontId="31" fillId="0" borderId="1" xfId="2" applyNumberFormat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>
      <alignment horizontal="center" vertical="center" wrapText="1"/>
    </xf>
    <xf numFmtId="49" fontId="27" fillId="0" borderId="122" xfId="2" applyNumberFormat="1" applyFont="1" applyFill="1" applyBorder="1" applyAlignment="1">
      <alignment vertical="center"/>
    </xf>
    <xf numFmtId="49" fontId="27" fillId="0" borderId="124" xfId="2" applyNumberFormat="1" applyFont="1" applyFill="1" applyBorder="1" applyAlignment="1">
      <alignment horizontal="center" vertical="center"/>
    </xf>
    <xf numFmtId="49" fontId="29" fillId="0" borderId="119" xfId="2" applyNumberFormat="1" applyFont="1" applyFill="1" applyBorder="1" applyAlignment="1">
      <alignment vertical="center"/>
    </xf>
    <xf numFmtId="165" fontId="43" fillId="0" borderId="4" xfId="2" applyNumberFormat="1" applyFont="1" applyFill="1" applyBorder="1" applyAlignment="1">
      <alignment vertical="center"/>
    </xf>
    <xf numFmtId="49" fontId="23" fillId="0" borderId="4" xfId="5" applyNumberFormat="1" applyFont="1" applyFill="1" applyBorder="1" applyAlignment="1">
      <alignment vertical="center" wrapText="1"/>
    </xf>
    <xf numFmtId="49" fontId="29" fillId="0" borderId="126" xfId="2" applyNumberFormat="1" applyFont="1" applyFill="1" applyBorder="1" applyAlignment="1">
      <alignment horizontal="center" vertical="center"/>
    </xf>
    <xf numFmtId="165" fontId="33" fillId="0" borderId="3" xfId="2" applyNumberFormat="1" applyFont="1" applyFill="1" applyBorder="1" applyAlignment="1">
      <alignment horizontal="center" vertical="center"/>
    </xf>
    <xf numFmtId="49" fontId="27" fillId="0" borderId="122" xfId="2" applyNumberFormat="1" applyFont="1" applyFill="1" applyBorder="1" applyAlignment="1">
      <alignment horizontal="center" vertical="center"/>
    </xf>
    <xf numFmtId="49" fontId="29" fillId="0" borderId="120" xfId="2" applyNumberFormat="1" applyFont="1" applyFill="1" applyBorder="1" applyAlignment="1">
      <alignment horizontal="center" vertical="center"/>
    </xf>
    <xf numFmtId="165" fontId="33" fillId="0" borderId="2" xfId="4" applyNumberFormat="1" applyFont="1" applyFill="1" applyBorder="1" applyAlignment="1">
      <alignment horizontal="center" vertical="center"/>
    </xf>
    <xf numFmtId="49" fontId="27" fillId="0" borderId="121" xfId="2" applyNumberFormat="1" applyFont="1" applyFill="1" applyBorder="1" applyAlignment="1">
      <alignment horizontal="center" vertical="center"/>
    </xf>
    <xf numFmtId="1" fontId="55" fillId="0" borderId="0" xfId="0" applyNumberFormat="1" applyFont="1" applyFill="1" applyBorder="1" applyAlignment="1">
      <alignment vertical="center"/>
    </xf>
    <xf numFmtId="1" fontId="55" fillId="0" borderId="0" xfId="0" applyNumberFormat="1" applyFont="1" applyFill="1" applyBorder="1" applyAlignment="1">
      <alignment horizontal="center" vertical="center"/>
    </xf>
    <xf numFmtId="20" fontId="32" fillId="0" borderId="0" xfId="2" applyNumberFormat="1" applyFont="1" applyFill="1" applyBorder="1" applyAlignment="1">
      <alignment horizontal="center" vertical="center"/>
    </xf>
    <xf numFmtId="165" fontId="33" fillId="0" borderId="0" xfId="0" applyNumberFormat="1" applyFont="1" applyFill="1" applyBorder="1" applyAlignment="1">
      <alignment vertical="center"/>
    </xf>
    <xf numFmtId="20" fontId="43" fillId="0" borderId="0" xfId="2" applyNumberFormat="1" applyFont="1" applyFill="1" applyBorder="1" applyAlignment="1">
      <alignment horizontal="center" vertical="center"/>
    </xf>
    <xf numFmtId="165" fontId="33" fillId="0" borderId="0" xfId="0" applyNumberFormat="1" applyFont="1" applyFill="1" applyBorder="1" applyAlignment="1">
      <alignment horizontal="center" vertical="center"/>
    </xf>
    <xf numFmtId="49" fontId="27" fillId="0" borderId="122" xfId="0" applyNumberFormat="1" applyFont="1" applyFill="1" applyBorder="1" applyAlignment="1">
      <alignment horizontal="center" vertical="center"/>
    </xf>
    <xf numFmtId="164" fontId="27" fillId="0" borderId="122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vertical="center"/>
    </xf>
    <xf numFmtId="165" fontId="54" fillId="0" borderId="0" xfId="2" applyNumberFormat="1" applyFont="1" applyFill="1" applyBorder="1" applyAlignment="1">
      <alignment vertical="center"/>
    </xf>
    <xf numFmtId="49" fontId="19" fillId="0" borderId="3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165" fontId="33" fillId="0" borderId="1" xfId="4" applyNumberFormat="1" applyFont="1" applyFill="1" applyBorder="1" applyAlignment="1">
      <alignment vertical="center"/>
    </xf>
    <xf numFmtId="0" fontId="36" fillId="0" borderId="0" xfId="2" applyFont="1" applyFill="1" applyBorder="1" applyAlignment="1">
      <alignment horizontal="center" vertical="center"/>
    </xf>
    <xf numFmtId="20" fontId="43" fillId="0" borderId="3" xfId="2" applyNumberFormat="1" applyFont="1" applyFill="1" applyBorder="1" applyAlignment="1">
      <alignment horizontal="center" vertical="center"/>
    </xf>
    <xf numFmtId="165" fontId="31" fillId="0" borderId="1" xfId="2" applyNumberFormat="1" applyFont="1" applyFill="1" applyBorder="1" applyAlignment="1">
      <alignment vertical="center"/>
    </xf>
    <xf numFmtId="0" fontId="0" fillId="0" borderId="1" xfId="0" applyFill="1" applyBorder="1"/>
    <xf numFmtId="165" fontId="22" fillId="0" borderId="0" xfId="0" applyNumberFormat="1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vertical="center"/>
    </xf>
    <xf numFmtId="49" fontId="29" fillId="0" borderId="3" xfId="0" applyNumberFormat="1" applyFont="1" applyFill="1" applyBorder="1" applyAlignment="1">
      <alignment horizontal="center" vertical="center"/>
    </xf>
    <xf numFmtId="165" fontId="33" fillId="0" borderId="3" xfId="4" applyNumberFormat="1" applyFont="1" applyFill="1" applyBorder="1" applyAlignment="1">
      <alignment vertical="center"/>
    </xf>
    <xf numFmtId="165" fontId="31" fillId="0" borderId="3" xfId="2" applyNumberFormat="1" applyFont="1" applyFill="1" applyBorder="1" applyAlignment="1">
      <alignment horizontal="center" vertical="center"/>
    </xf>
    <xf numFmtId="165" fontId="31" fillId="0" borderId="3" xfId="2" applyNumberFormat="1" applyFont="1" applyFill="1" applyBorder="1" applyAlignment="1">
      <alignment vertical="center"/>
    </xf>
    <xf numFmtId="0" fontId="0" fillId="0" borderId="3" xfId="0" applyFill="1" applyBorder="1"/>
    <xf numFmtId="20" fontId="43" fillId="0" borderId="1" xfId="2" applyNumberFormat="1" applyFont="1" applyFill="1" applyBorder="1" applyAlignment="1">
      <alignment horizontal="center" vertical="center"/>
    </xf>
    <xf numFmtId="0" fontId="54" fillId="0" borderId="1" xfId="0" applyFont="1" applyFill="1" applyBorder="1"/>
    <xf numFmtId="1" fontId="55" fillId="0" borderId="1" xfId="0" applyNumberFormat="1" applyFont="1" applyFill="1" applyBorder="1" applyAlignment="1">
      <alignment vertical="center"/>
    </xf>
    <xf numFmtId="1" fontId="55" fillId="0" borderId="3" xfId="0" applyNumberFormat="1" applyFont="1" applyFill="1" applyBorder="1" applyAlignment="1">
      <alignment vertical="center"/>
    </xf>
    <xf numFmtId="165" fontId="33" fillId="0" borderId="3" xfId="0" applyNumberFormat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>
      <alignment horizontal="center" vertical="center"/>
    </xf>
    <xf numFmtId="165" fontId="31" fillId="0" borderId="3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vertical="center"/>
    </xf>
    <xf numFmtId="165" fontId="22" fillId="0" borderId="1" xfId="5" applyNumberFormat="1" applyFont="1" applyFill="1" applyBorder="1" applyAlignment="1">
      <alignment horizontal="center" vertical="center"/>
    </xf>
    <xf numFmtId="165" fontId="22" fillId="0" borderId="3" xfId="5" applyNumberFormat="1" applyFont="1" applyFill="1" applyBorder="1" applyAlignment="1">
      <alignment horizontal="center" vertical="center"/>
    </xf>
    <xf numFmtId="165" fontId="41" fillId="0" borderId="3" xfId="5" applyNumberFormat="1" applyFont="1" applyFill="1" applyBorder="1" applyAlignment="1">
      <alignment horizontal="center" vertical="center"/>
    </xf>
    <xf numFmtId="165" fontId="43" fillId="0" borderId="3" xfId="2" applyNumberFormat="1" applyFont="1" applyFill="1" applyBorder="1" applyAlignment="1">
      <alignment horizontal="center" vertical="center"/>
    </xf>
    <xf numFmtId="0" fontId="55" fillId="0" borderId="0" xfId="4" applyNumberFormat="1" applyFont="1" applyFill="1" applyBorder="1" applyAlignment="1">
      <alignment vertical="center"/>
    </xf>
    <xf numFmtId="164" fontId="27" fillId="0" borderId="122" xfId="2" applyNumberFormat="1" applyFont="1" applyFill="1" applyBorder="1" applyAlignment="1">
      <alignment horizontal="center" vertical="center"/>
    </xf>
    <xf numFmtId="165" fontId="23" fillId="0" borderId="122" xfId="2" applyNumberFormat="1" applyFont="1" applyFill="1" applyBorder="1" applyAlignment="1">
      <alignment vertical="center"/>
    </xf>
    <xf numFmtId="49" fontId="52" fillId="0" borderId="122" xfId="2" applyNumberFormat="1" applyFont="1" applyFill="1" applyBorder="1" applyAlignment="1">
      <alignment horizontal="center" vertical="center"/>
    </xf>
    <xf numFmtId="165" fontId="43" fillId="0" borderId="1" xfId="2" applyNumberFormat="1" applyFont="1" applyFill="1" applyBorder="1" applyAlignment="1">
      <alignment horizontal="center" vertical="center"/>
    </xf>
    <xf numFmtId="0" fontId="55" fillId="0" borderId="1" xfId="4" applyNumberFormat="1" applyFont="1" applyFill="1" applyBorder="1" applyAlignment="1">
      <alignment horizontal="center" vertical="center"/>
    </xf>
    <xf numFmtId="49" fontId="19" fillId="0" borderId="3" xfId="2" applyNumberFormat="1" applyFont="1" applyFill="1" applyBorder="1" applyAlignment="1">
      <alignment vertical="center"/>
    </xf>
    <xf numFmtId="49" fontId="29" fillId="0" borderId="1" xfId="2" applyNumberFormat="1" applyFont="1" applyFill="1" applyBorder="1" applyAlignment="1">
      <alignment vertical="center"/>
    </xf>
    <xf numFmtId="49" fontId="19" fillId="0" borderId="1" xfId="2" applyNumberFormat="1" applyFont="1" applyFill="1" applyBorder="1" applyAlignment="1">
      <alignment vertical="center"/>
    </xf>
    <xf numFmtId="49" fontId="31" fillId="0" borderId="0" xfId="2" applyNumberFormat="1" applyFont="1" applyFill="1" applyBorder="1" applyAlignment="1">
      <alignment horizontal="center" vertical="center"/>
    </xf>
    <xf numFmtId="0" fontId="55" fillId="0" borderId="3" xfId="4" applyNumberFormat="1" applyFont="1" applyFill="1" applyBorder="1" applyAlignment="1">
      <alignment horizontal="center" vertical="center"/>
    </xf>
    <xf numFmtId="49" fontId="29" fillId="0" borderId="3" xfId="2" applyNumberFormat="1" applyFont="1" applyFill="1" applyBorder="1" applyAlignment="1">
      <alignment vertical="center"/>
    </xf>
    <xf numFmtId="0" fontId="55" fillId="0" borderId="1" xfId="4" applyNumberFormat="1" applyFont="1" applyFill="1" applyBorder="1" applyAlignment="1">
      <alignment vertical="center"/>
    </xf>
    <xf numFmtId="0" fontId="55" fillId="0" borderId="3" xfId="4" applyNumberFormat="1" applyFont="1" applyFill="1" applyBorder="1" applyAlignment="1">
      <alignment vertical="center"/>
    </xf>
    <xf numFmtId="20" fontId="36" fillId="0" borderId="3" xfId="2" applyNumberFormat="1" applyFont="1" applyFill="1" applyBorder="1" applyAlignment="1">
      <alignment horizontal="center" vertical="center"/>
    </xf>
    <xf numFmtId="165" fontId="128" fillId="0" borderId="3" xfId="2" applyNumberFormat="1" applyFont="1" applyFill="1" applyBorder="1" applyAlignment="1">
      <alignment horizontal="center" vertical="center"/>
    </xf>
    <xf numFmtId="20" fontId="60" fillId="0" borderId="3" xfId="2" applyNumberFormat="1" applyFont="1" applyFill="1" applyBorder="1" applyAlignment="1">
      <alignment horizontal="center" vertical="center"/>
    </xf>
    <xf numFmtId="49" fontId="31" fillId="0" borderId="1" xfId="2" applyNumberFormat="1" applyFont="1" applyFill="1" applyBorder="1" applyAlignment="1">
      <alignment vertical="center"/>
    </xf>
    <xf numFmtId="0" fontId="36" fillId="0" borderId="3" xfId="2" applyNumberFormat="1" applyFont="1" applyFill="1" applyBorder="1" applyAlignment="1">
      <alignment horizontal="center" vertical="center"/>
    </xf>
    <xf numFmtId="49" fontId="27" fillId="0" borderId="1" xfId="2" applyNumberFormat="1" applyFont="1" applyFill="1" applyBorder="1" applyAlignment="1">
      <alignment vertical="center"/>
    </xf>
    <xf numFmtId="49" fontId="19" fillId="0" borderId="15" xfId="2" applyNumberFormat="1" applyFont="1" applyFill="1" applyBorder="1" applyAlignment="1">
      <alignment vertical="center"/>
    </xf>
    <xf numFmtId="165" fontId="33" fillId="0" borderId="1" xfId="2" applyNumberFormat="1" applyFont="1" applyFill="1" applyBorder="1" applyAlignment="1">
      <alignment horizontal="center" vertical="center"/>
    </xf>
    <xf numFmtId="165" fontId="43" fillId="0" borderId="119" xfId="2" applyNumberFormat="1" applyFont="1" applyFill="1" applyBorder="1" applyAlignment="1">
      <alignment horizontal="center" vertical="center"/>
    </xf>
    <xf numFmtId="165" fontId="43" fillId="0" borderId="120" xfId="2" applyNumberFormat="1" applyFont="1" applyFill="1" applyBorder="1" applyAlignment="1">
      <alignment horizontal="center" vertical="center"/>
    </xf>
    <xf numFmtId="165" fontId="34" fillId="0" borderId="3" xfId="3" applyNumberFormat="1" applyFont="1" applyFill="1" applyBorder="1" applyAlignment="1">
      <alignment horizontal="center" vertical="center"/>
    </xf>
    <xf numFmtId="0" fontId="18" fillId="0" borderId="119" xfId="2" applyFill="1" applyBorder="1"/>
    <xf numFmtId="0" fontId="18" fillId="0" borderId="120" xfId="2" applyFill="1" applyBorder="1"/>
    <xf numFmtId="49" fontId="19" fillId="0" borderId="94" xfId="2" applyNumberFormat="1" applyFont="1" applyFill="1" applyBorder="1" applyAlignment="1">
      <alignment vertical="center"/>
    </xf>
    <xf numFmtId="165" fontId="33" fillId="0" borderId="1" xfId="0" applyNumberFormat="1" applyFont="1" applyFill="1" applyBorder="1" applyAlignment="1">
      <alignment horizontal="center" vertical="center"/>
    </xf>
    <xf numFmtId="165" fontId="33" fillId="0" borderId="3" xfId="0" applyNumberFormat="1" applyFont="1" applyFill="1" applyBorder="1" applyAlignment="1">
      <alignment horizontal="center" vertical="center"/>
    </xf>
    <xf numFmtId="165" fontId="33" fillId="0" borderId="0" xfId="0" applyNumberFormat="1" applyFont="1" applyFill="1" applyBorder="1" applyAlignment="1">
      <alignment horizontal="center" vertical="center"/>
    </xf>
    <xf numFmtId="165" fontId="43" fillId="0" borderId="3" xfId="2" applyNumberFormat="1" applyFont="1" applyFill="1" applyBorder="1" applyAlignment="1">
      <alignment horizontal="center" vertical="center"/>
    </xf>
    <xf numFmtId="165" fontId="43" fillId="0" borderId="3" xfId="2" applyNumberFormat="1" applyFont="1" applyFill="1" applyBorder="1" applyAlignment="1">
      <alignment horizontal="left" vertical="center"/>
    </xf>
    <xf numFmtId="165" fontId="43" fillId="0" borderId="1" xfId="2" applyNumberFormat="1" applyFont="1" applyFill="1" applyBorder="1" applyAlignment="1">
      <alignment horizontal="left" vertical="center"/>
    </xf>
    <xf numFmtId="20" fontId="43" fillId="0" borderId="3" xfId="2" applyNumberFormat="1" applyFont="1" applyFill="1" applyBorder="1" applyAlignment="1">
      <alignment horizontal="left" vertical="center"/>
    </xf>
    <xf numFmtId="49" fontId="19" fillId="0" borderId="3" xfId="0" applyNumberFormat="1" applyFont="1" applyFill="1" applyBorder="1" applyAlignment="1">
      <alignment horizontal="left" vertical="center"/>
    </xf>
    <xf numFmtId="20" fontId="43" fillId="0" borderId="1" xfId="2" applyNumberFormat="1" applyFont="1" applyFill="1" applyBorder="1" applyAlignment="1">
      <alignment horizontal="left" vertical="center"/>
    </xf>
    <xf numFmtId="20" fontId="60" fillId="0" borderId="1" xfId="2" applyNumberFormat="1" applyFont="1" applyFill="1" applyBorder="1" applyAlignment="1">
      <alignment horizontal="left" vertical="center"/>
    </xf>
    <xf numFmtId="20" fontId="43" fillId="0" borderId="0" xfId="2" applyNumberFormat="1" applyFont="1" applyFill="1" applyBorder="1" applyAlignment="1">
      <alignment horizontal="left" vertical="center"/>
    </xf>
    <xf numFmtId="165" fontId="33" fillId="0" borderId="0" xfId="0" applyNumberFormat="1" applyFont="1" applyFill="1" applyBorder="1" applyAlignment="1">
      <alignment horizontal="left" vertical="center"/>
    </xf>
    <xf numFmtId="49" fontId="29" fillId="0" borderId="125" xfId="2" applyNumberFormat="1" applyFont="1" applyFill="1" applyBorder="1" applyAlignment="1">
      <alignment vertical="center"/>
    </xf>
    <xf numFmtId="165" fontId="43" fillId="0" borderId="2" xfId="2" applyNumberFormat="1" applyFont="1" applyFill="1" applyBorder="1" applyAlignment="1">
      <alignment horizontal="center" vertical="center"/>
    </xf>
    <xf numFmtId="165" fontId="43" fillId="0" borderId="4" xfId="2" applyNumberFormat="1" applyFont="1" applyFill="1" applyBorder="1" applyAlignment="1">
      <alignment horizontal="center" vertical="center"/>
    </xf>
    <xf numFmtId="0" fontId="18" fillId="0" borderId="0" xfId="2" applyFill="1" applyBorder="1"/>
    <xf numFmtId="165" fontId="43" fillId="0" borderId="5" xfId="2" applyNumberFormat="1" applyFont="1" applyFill="1" applyBorder="1" applyAlignment="1">
      <alignment horizontal="center" vertical="center"/>
    </xf>
    <xf numFmtId="165" fontId="43" fillId="0" borderId="128" xfId="2" applyNumberFormat="1" applyFont="1" applyFill="1" applyBorder="1" applyAlignment="1">
      <alignment horizontal="center" vertical="center"/>
    </xf>
    <xf numFmtId="49" fontId="19" fillId="0" borderId="129" xfId="2" applyNumberFormat="1" applyFont="1" applyFill="1" applyBorder="1" applyAlignment="1">
      <alignment horizontal="center" vertical="center"/>
    </xf>
    <xf numFmtId="49" fontId="19" fillId="0" borderId="128" xfId="2" applyNumberFormat="1" applyFont="1" applyFill="1" applyBorder="1" applyAlignment="1">
      <alignment horizontal="center" vertical="center"/>
    </xf>
    <xf numFmtId="20" fontId="61" fillId="0" borderId="129" xfId="2" applyNumberFormat="1" applyFont="1" applyFill="1" applyBorder="1" applyAlignment="1">
      <alignment horizontal="center" vertical="center"/>
    </xf>
    <xf numFmtId="49" fontId="23" fillId="0" borderId="7" xfId="5" applyNumberFormat="1" applyFont="1" applyFill="1" applyBorder="1" applyAlignment="1">
      <alignment vertical="center" wrapText="1"/>
    </xf>
    <xf numFmtId="49" fontId="27" fillId="0" borderId="121" xfId="0" applyNumberFormat="1" applyFont="1" applyFill="1" applyBorder="1" applyAlignment="1">
      <alignment horizontal="center" vertical="center"/>
    </xf>
    <xf numFmtId="49" fontId="27" fillId="0" borderId="124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165" fontId="33" fillId="0" borderId="2" xfId="4" applyNumberFormat="1" applyFont="1" applyFill="1" applyBorder="1" applyAlignment="1">
      <alignment vertical="center"/>
    </xf>
    <xf numFmtId="20" fontId="43" fillId="0" borderId="4" xfId="2" applyNumberFormat="1" applyFont="1" applyFill="1" applyBorder="1" applyAlignment="1">
      <alignment horizontal="center" vertical="center"/>
    </xf>
    <xf numFmtId="1" fontId="55" fillId="0" borderId="4" xfId="0" applyNumberFormat="1" applyFont="1" applyFill="1" applyBorder="1" applyAlignment="1">
      <alignment horizontal="center" vertical="center"/>
    </xf>
    <xf numFmtId="165" fontId="29" fillId="0" borderId="4" xfId="0" applyNumberFormat="1" applyFont="1" applyFill="1" applyBorder="1" applyAlignment="1">
      <alignment horizontal="center" vertical="center"/>
    </xf>
    <xf numFmtId="20" fontId="43" fillId="0" borderId="4" xfId="2" applyNumberFormat="1" applyFont="1" applyFill="1" applyBorder="1" applyAlignment="1">
      <alignment horizontal="left" vertical="center"/>
    </xf>
    <xf numFmtId="165" fontId="33" fillId="0" borderId="4" xfId="0" applyNumberFormat="1" applyFont="1" applyFill="1" applyBorder="1" applyAlignment="1">
      <alignment horizontal="left" vertical="center"/>
    </xf>
    <xf numFmtId="165" fontId="33" fillId="0" borderId="4" xfId="0" applyNumberFormat="1" applyFont="1" applyFill="1" applyBorder="1" applyAlignment="1">
      <alignment vertical="center"/>
    </xf>
    <xf numFmtId="165" fontId="33" fillId="0" borderId="4" xfId="0" applyNumberFormat="1" applyFont="1" applyFill="1" applyBorder="1" applyAlignment="1">
      <alignment horizontal="center" vertical="center"/>
    </xf>
    <xf numFmtId="165" fontId="31" fillId="0" borderId="2" xfId="2" applyNumberFormat="1" applyFont="1" applyFill="1" applyBorder="1" applyAlignment="1">
      <alignment vertical="center"/>
    </xf>
    <xf numFmtId="0" fontId="0" fillId="0" borderId="2" xfId="0" applyFill="1" applyBorder="1"/>
    <xf numFmtId="165" fontId="29" fillId="0" borderId="4" xfId="0" applyNumberFormat="1" applyFont="1" applyFill="1" applyBorder="1" applyAlignment="1">
      <alignment horizontal="center" vertical="center" wrapText="1"/>
    </xf>
    <xf numFmtId="1" fontId="55" fillId="0" borderId="4" xfId="0" applyNumberFormat="1" applyFont="1" applyFill="1" applyBorder="1" applyAlignment="1">
      <alignment vertical="center"/>
    </xf>
    <xf numFmtId="49" fontId="31" fillId="0" borderId="4" xfId="0" applyNumberFormat="1" applyFont="1" applyFill="1" applyBorder="1" applyAlignment="1">
      <alignment vertical="center"/>
    </xf>
    <xf numFmtId="49" fontId="19" fillId="0" borderId="4" xfId="0" applyNumberFormat="1" applyFont="1" applyFill="1" applyBorder="1" applyAlignment="1">
      <alignment vertical="center"/>
    </xf>
    <xf numFmtId="0" fontId="0" fillId="0" borderId="5" xfId="0" applyFill="1" applyBorder="1"/>
    <xf numFmtId="0" fontId="0" fillId="0" borderId="128" xfId="0" applyFill="1" applyBorder="1"/>
    <xf numFmtId="1" fontId="55" fillId="0" borderId="129" xfId="0" applyNumberFormat="1" applyFont="1" applyFill="1" applyBorder="1" applyAlignment="1">
      <alignment vertical="center"/>
    </xf>
    <xf numFmtId="1" fontId="55" fillId="0" borderId="128" xfId="0" applyNumberFormat="1" applyFont="1" applyFill="1" applyBorder="1" applyAlignment="1">
      <alignment vertical="center"/>
    </xf>
    <xf numFmtId="165" fontId="43" fillId="0" borderId="129" xfId="2" applyNumberFormat="1" applyFont="1" applyFill="1" applyBorder="1" applyAlignment="1">
      <alignment vertical="center"/>
    </xf>
    <xf numFmtId="165" fontId="43" fillId="0" borderId="6" xfId="2" applyNumberFormat="1" applyFont="1" applyFill="1" applyBorder="1" applyAlignment="1">
      <alignment vertical="center"/>
    </xf>
    <xf numFmtId="165" fontId="43" fillId="0" borderId="128" xfId="2" applyNumberFormat="1" applyFont="1" applyFill="1" applyBorder="1" applyAlignment="1">
      <alignment vertical="center"/>
    </xf>
    <xf numFmtId="49" fontId="19" fillId="0" borderId="129" xfId="0" applyNumberFormat="1" applyFont="1" applyFill="1" applyBorder="1" applyAlignment="1">
      <alignment horizontal="center" vertical="center"/>
    </xf>
    <xf numFmtId="49" fontId="19" fillId="0" borderId="128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vertical="center"/>
    </xf>
    <xf numFmtId="165" fontId="43" fillId="0" borderId="2" xfId="2" applyNumberFormat="1" applyFont="1" applyFill="1" applyBorder="1" applyAlignment="1">
      <alignment horizontal="center" vertical="center"/>
    </xf>
    <xf numFmtId="49" fontId="29" fillId="0" borderId="2" xfId="2" applyNumberFormat="1" applyFont="1" applyFill="1" applyBorder="1" applyAlignment="1">
      <alignment vertical="center"/>
    </xf>
    <xf numFmtId="49" fontId="19" fillId="0" borderId="2" xfId="2" applyNumberFormat="1" applyFont="1" applyFill="1" applyBorder="1" applyAlignment="1">
      <alignment vertical="center"/>
    </xf>
    <xf numFmtId="49" fontId="27" fillId="0" borderId="2" xfId="2" applyNumberFormat="1" applyFont="1" applyFill="1" applyBorder="1" applyAlignment="1">
      <alignment horizontal="center" vertical="center"/>
    </xf>
    <xf numFmtId="0" fontId="55" fillId="0" borderId="4" xfId="4" applyNumberFormat="1" applyFont="1" applyFill="1" applyBorder="1" applyAlignment="1">
      <alignment vertical="center"/>
    </xf>
    <xf numFmtId="0" fontId="55" fillId="0" borderId="2" xfId="4" applyNumberFormat="1" applyFont="1" applyFill="1" applyBorder="1" applyAlignment="1">
      <alignment vertical="center"/>
    </xf>
    <xf numFmtId="0" fontId="55" fillId="0" borderId="5" xfId="4" applyNumberFormat="1" applyFont="1" applyFill="1" applyBorder="1" applyAlignment="1">
      <alignment vertical="center"/>
    </xf>
    <xf numFmtId="0" fontId="55" fillId="0" borderId="128" xfId="4" applyNumberFormat="1" applyFont="1" applyFill="1" applyBorder="1" applyAlignment="1">
      <alignment vertical="center"/>
    </xf>
    <xf numFmtId="0" fontId="55" fillId="0" borderId="129" xfId="4" applyNumberFormat="1" applyFont="1" applyFill="1" applyBorder="1" applyAlignment="1">
      <alignment horizontal="center" vertical="center"/>
    </xf>
    <xf numFmtId="0" fontId="55" fillId="0" borderId="128" xfId="4" applyNumberFormat="1" applyFont="1" applyFill="1" applyBorder="1" applyAlignment="1">
      <alignment horizontal="center" vertical="center"/>
    </xf>
    <xf numFmtId="49" fontId="19" fillId="0" borderId="6" xfId="2" applyNumberFormat="1" applyFont="1" applyFill="1" applyBorder="1" applyAlignment="1">
      <alignment vertical="center"/>
    </xf>
    <xf numFmtId="49" fontId="19" fillId="0" borderId="129" xfId="2" applyNumberFormat="1" applyFont="1" applyFill="1" applyBorder="1" applyAlignment="1">
      <alignment vertical="center"/>
    </xf>
    <xf numFmtId="49" fontId="19" fillId="0" borderId="7" xfId="2" applyNumberFormat="1" applyFont="1" applyFill="1" applyBorder="1" applyAlignment="1">
      <alignment vertical="center"/>
    </xf>
    <xf numFmtId="49" fontId="27" fillId="0" borderId="123" xfId="0" applyNumberFormat="1" applyFont="1" applyFill="1" applyBorder="1" applyAlignment="1">
      <alignment horizontal="center" vertical="center"/>
    </xf>
    <xf numFmtId="49" fontId="27" fillId="0" borderId="92" xfId="0" applyNumberFormat="1" applyFont="1" applyFill="1" applyBorder="1" applyAlignment="1">
      <alignment horizontal="center" vertical="center"/>
    </xf>
    <xf numFmtId="14" fontId="44" fillId="0" borderId="18" xfId="1" applyNumberFormat="1" applyFont="1" applyFill="1" applyBorder="1" applyAlignment="1">
      <alignment horizontal="center" vertical="center" wrapText="1"/>
    </xf>
    <xf numFmtId="14" fontId="44" fillId="0" borderId="8" xfId="1" applyNumberFormat="1" applyFont="1" applyFill="1" applyBorder="1" applyAlignment="1">
      <alignment horizontal="center" vertical="center" wrapText="1"/>
    </xf>
    <xf numFmtId="14" fontId="44" fillId="0" borderId="16" xfId="1" applyNumberFormat="1" applyFont="1" applyFill="1" applyBorder="1" applyAlignment="1">
      <alignment horizontal="center" vertical="center" wrapText="1"/>
    </xf>
    <xf numFmtId="14" fontId="44" fillId="0" borderId="95" xfId="1" applyNumberFormat="1" applyFont="1" applyFill="1" applyBorder="1" applyAlignment="1">
      <alignment horizontal="center" vertical="center" wrapText="1"/>
    </xf>
    <xf numFmtId="14" fontId="44" fillId="0" borderId="17" xfId="1" applyNumberFormat="1" applyFont="1" applyFill="1" applyBorder="1" applyAlignment="1">
      <alignment horizontal="center" vertical="center" wrapText="1"/>
    </xf>
    <xf numFmtId="14" fontId="44" fillId="0" borderId="96" xfId="1" applyNumberFormat="1" applyFont="1" applyFill="1" applyBorder="1" applyAlignment="1">
      <alignment horizontal="center" vertical="center" wrapText="1"/>
    </xf>
    <xf numFmtId="164" fontId="23" fillId="0" borderId="121" xfId="0" applyNumberFormat="1" applyFont="1" applyFill="1" applyBorder="1" applyAlignment="1">
      <alignment horizontal="center" vertical="center" wrapText="1"/>
    </xf>
    <xf numFmtId="164" fontId="23" fillId="0" borderId="122" xfId="0" applyNumberFormat="1" applyFont="1" applyFill="1" applyBorder="1" applyAlignment="1">
      <alignment horizontal="center" vertical="center" wrapText="1"/>
    </xf>
    <xf numFmtId="164" fontId="36" fillId="0" borderId="122" xfId="0" applyNumberFormat="1" applyFont="1" applyFill="1" applyBorder="1" applyAlignment="1">
      <alignment horizontal="center" vertical="center" wrapText="1"/>
    </xf>
    <xf numFmtId="0" fontId="25" fillId="0" borderId="122" xfId="0" applyFont="1" applyFill="1" applyBorder="1" applyAlignment="1">
      <alignment horizontal="center" vertical="center"/>
    </xf>
    <xf numFmtId="0" fontId="25" fillId="0" borderId="122" xfId="0" applyNumberFormat="1" applyFont="1" applyFill="1" applyBorder="1" applyAlignment="1">
      <alignment horizontal="center" vertical="center"/>
    </xf>
    <xf numFmtId="49" fontId="27" fillId="0" borderId="122" xfId="0" applyNumberFormat="1" applyFont="1" applyFill="1" applyBorder="1" applyAlignment="1">
      <alignment horizontal="center" vertical="center"/>
    </xf>
    <xf numFmtId="49" fontId="25" fillId="0" borderId="121" xfId="0" applyNumberFormat="1" applyFont="1" applyFill="1" applyBorder="1" applyAlignment="1">
      <alignment horizontal="center" vertical="center"/>
    </xf>
    <xf numFmtId="49" fontId="25" fillId="0" borderId="122" xfId="0" applyNumberFormat="1" applyFont="1" applyFill="1" applyBorder="1" applyAlignment="1">
      <alignment horizontal="center" vertical="center"/>
    </xf>
    <xf numFmtId="164" fontId="23" fillId="0" borderId="124" xfId="0" applyNumberFormat="1" applyFont="1" applyFill="1" applyBorder="1" applyAlignment="1">
      <alignment horizontal="center" vertical="center" wrapText="1"/>
    </xf>
    <xf numFmtId="0" fontId="25" fillId="0" borderId="124" xfId="0" applyNumberFormat="1" applyFont="1" applyFill="1" applyBorder="1" applyAlignment="1">
      <alignment horizontal="center" vertical="center"/>
    </xf>
    <xf numFmtId="49" fontId="23" fillId="0" borderId="122" xfId="0" applyNumberFormat="1" applyFont="1" applyFill="1" applyBorder="1" applyAlignment="1">
      <alignment horizontal="center" vertical="center" wrapText="1"/>
    </xf>
    <xf numFmtId="165" fontId="33" fillId="0" borderId="1" xfId="0" applyNumberFormat="1" applyFont="1" applyFill="1" applyBorder="1" applyAlignment="1">
      <alignment horizontal="center" vertical="center"/>
    </xf>
    <xf numFmtId="165" fontId="33" fillId="0" borderId="3" xfId="0" applyNumberFormat="1" applyFont="1" applyFill="1" applyBorder="1" applyAlignment="1">
      <alignment horizontal="center" vertical="center"/>
    </xf>
    <xf numFmtId="49" fontId="23" fillId="0" borderId="121" xfId="0" applyNumberFormat="1" applyFont="1" applyFill="1" applyBorder="1" applyAlignment="1">
      <alignment horizontal="center" vertical="center" wrapText="1"/>
    </xf>
    <xf numFmtId="49" fontId="37" fillId="0" borderId="122" xfId="0" applyNumberFormat="1" applyFont="1" applyFill="1" applyBorder="1" applyAlignment="1">
      <alignment horizontal="center" vertical="center"/>
    </xf>
    <xf numFmtId="49" fontId="23" fillId="0" borderId="124" xfId="0" applyNumberFormat="1" applyFont="1" applyFill="1" applyBorder="1" applyAlignment="1">
      <alignment horizontal="center" vertical="center" wrapText="1"/>
    </xf>
    <xf numFmtId="49" fontId="53" fillId="0" borderId="122" xfId="0" applyNumberFormat="1" applyFont="1" applyFill="1" applyBorder="1" applyAlignment="1">
      <alignment horizontal="center" vertical="center"/>
    </xf>
    <xf numFmtId="49" fontId="53" fillId="0" borderId="124" xfId="0" applyNumberFormat="1" applyFont="1" applyFill="1" applyBorder="1" applyAlignment="1">
      <alignment horizontal="center" vertical="center"/>
    </xf>
    <xf numFmtId="165" fontId="35" fillId="0" borderId="0" xfId="2" applyNumberFormat="1" applyFont="1" applyFill="1" applyBorder="1" applyAlignment="1">
      <alignment horizontal="center" vertical="center" wrapText="1"/>
    </xf>
    <xf numFmtId="165" fontId="35" fillId="0" borderId="4" xfId="2" applyNumberFormat="1" applyFont="1" applyFill="1" applyBorder="1" applyAlignment="1">
      <alignment horizontal="center" vertical="center" wrapText="1"/>
    </xf>
    <xf numFmtId="49" fontId="25" fillId="0" borderId="122" xfId="0" applyNumberFormat="1" applyFont="1" applyFill="1" applyBorder="1" applyAlignment="1">
      <alignment horizontal="center" vertical="center" wrapText="1"/>
    </xf>
    <xf numFmtId="165" fontId="23" fillId="0" borderId="122" xfId="0" applyNumberFormat="1" applyFont="1" applyFill="1" applyBorder="1" applyAlignment="1">
      <alignment horizontal="center" vertical="center" wrapText="1"/>
    </xf>
    <xf numFmtId="165" fontId="23" fillId="0" borderId="124" xfId="0" applyNumberFormat="1" applyFont="1" applyFill="1" applyBorder="1" applyAlignment="1">
      <alignment horizontal="center" vertical="center" wrapText="1"/>
    </xf>
    <xf numFmtId="49" fontId="25" fillId="0" borderId="124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center"/>
    </xf>
    <xf numFmtId="49" fontId="25" fillId="0" borderId="122" xfId="5" applyNumberFormat="1" applyFont="1" applyFill="1" applyBorder="1" applyAlignment="1">
      <alignment horizontal="center" vertical="center"/>
    </xf>
    <xf numFmtId="1" fontId="55" fillId="0" borderId="1" xfId="0" applyNumberFormat="1" applyFont="1" applyFill="1" applyBorder="1" applyAlignment="1">
      <alignment horizontal="center" vertical="center"/>
    </xf>
    <xf numFmtId="1" fontId="55" fillId="0" borderId="3" xfId="0" applyNumberFormat="1" applyFont="1" applyFill="1" applyBorder="1" applyAlignment="1">
      <alignment horizontal="center" vertical="center"/>
    </xf>
    <xf numFmtId="49" fontId="23" fillId="0" borderId="122" xfId="5" applyNumberFormat="1" applyFont="1" applyFill="1" applyBorder="1" applyAlignment="1">
      <alignment horizontal="center" vertical="center" wrapText="1"/>
    </xf>
    <xf numFmtId="165" fontId="35" fillId="0" borderId="1" xfId="2" applyNumberFormat="1" applyFont="1" applyFill="1" applyBorder="1" applyAlignment="1">
      <alignment horizontal="center" vertical="center" wrapText="1"/>
    </xf>
    <xf numFmtId="165" fontId="35" fillId="0" borderId="3" xfId="2" applyNumberFormat="1" applyFont="1" applyFill="1" applyBorder="1" applyAlignment="1">
      <alignment horizontal="center" vertical="center" wrapText="1"/>
    </xf>
    <xf numFmtId="164" fontId="23" fillId="0" borderId="119" xfId="0" applyNumberFormat="1" applyFont="1" applyFill="1" applyBorder="1" applyAlignment="1">
      <alignment horizontal="center" vertical="center" wrapText="1"/>
    </xf>
    <xf numFmtId="164" fontId="23" fillId="0" borderId="130" xfId="0" applyNumberFormat="1" applyFont="1" applyFill="1" applyBorder="1" applyAlignment="1">
      <alignment horizontal="center" vertical="center" wrapText="1"/>
    </xf>
    <xf numFmtId="164" fontId="23" fillId="0" borderId="120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3" fillId="0" borderId="94" xfId="0" applyNumberFormat="1" applyFont="1" applyFill="1" applyBorder="1" applyAlignment="1">
      <alignment horizontal="center" vertical="center" wrapText="1"/>
    </xf>
    <xf numFmtId="164" fontId="23" fillId="0" borderId="95" xfId="0" applyNumberFormat="1" applyFont="1" applyFill="1" applyBorder="1" applyAlignment="1">
      <alignment horizontal="center" vertical="center" wrapText="1"/>
    </xf>
    <xf numFmtId="164" fontId="23" fillId="0" borderId="131" xfId="0" applyNumberFormat="1" applyFont="1" applyFill="1" applyBorder="1" applyAlignment="1">
      <alignment horizontal="center" vertical="center" wrapText="1"/>
    </xf>
    <xf numFmtId="49" fontId="25" fillId="0" borderId="119" xfId="0" applyNumberFormat="1" applyFont="1" applyFill="1" applyBorder="1" applyAlignment="1">
      <alignment horizontal="center" vertical="center"/>
    </xf>
    <xf numFmtId="49" fontId="25" fillId="0" borderId="130" xfId="0" applyNumberFormat="1" applyFont="1" applyFill="1" applyBorder="1" applyAlignment="1">
      <alignment horizontal="center" vertical="center"/>
    </xf>
    <xf numFmtId="49" fontId="25" fillId="0" borderId="120" xfId="0" applyNumberFormat="1" applyFont="1" applyFill="1" applyBorder="1" applyAlignment="1">
      <alignment horizontal="center" vertical="center"/>
    </xf>
    <xf numFmtId="49" fontId="25" fillId="0" borderId="94" xfId="0" applyNumberFormat="1" applyFont="1" applyFill="1" applyBorder="1" applyAlignment="1">
      <alignment horizontal="center" vertical="center"/>
    </xf>
    <xf numFmtId="49" fontId="25" fillId="0" borderId="95" xfId="0" applyNumberFormat="1" applyFont="1" applyFill="1" applyBorder="1" applyAlignment="1">
      <alignment horizontal="center" vertical="center"/>
    </xf>
    <xf numFmtId="49" fontId="25" fillId="0" borderId="131" xfId="0" applyNumberFormat="1" applyFont="1" applyFill="1" applyBorder="1" applyAlignment="1">
      <alignment horizontal="center" vertical="center"/>
    </xf>
    <xf numFmtId="49" fontId="145" fillId="0" borderId="1" xfId="2" applyNumberFormat="1" applyFont="1" applyFill="1" applyBorder="1" applyAlignment="1">
      <alignment horizontal="center" vertical="top" wrapText="1"/>
    </xf>
    <xf numFmtId="49" fontId="145" fillId="0" borderId="0" xfId="2" applyNumberFormat="1" applyFont="1" applyFill="1" applyBorder="1" applyAlignment="1">
      <alignment horizontal="center" vertical="top" wrapText="1"/>
    </xf>
    <xf numFmtId="49" fontId="145" fillId="0" borderId="3" xfId="2" applyNumberFormat="1" applyFont="1" applyFill="1" applyBorder="1" applyAlignment="1">
      <alignment horizontal="center" vertical="top" wrapText="1"/>
    </xf>
    <xf numFmtId="14" fontId="44" fillId="0" borderId="118" xfId="1" applyNumberFormat="1" applyFont="1" applyFill="1" applyBorder="1" applyAlignment="1">
      <alignment horizontal="center" vertical="center" wrapText="1"/>
    </xf>
    <xf numFmtId="14" fontId="44" fillId="0" borderId="94" xfId="1" applyNumberFormat="1" applyFont="1" applyFill="1" applyBorder="1" applyAlignment="1">
      <alignment horizontal="center" vertical="center" wrapText="1"/>
    </xf>
    <xf numFmtId="0" fontId="25" fillId="0" borderId="122" xfId="2" applyNumberFormat="1" applyFont="1" applyFill="1" applyBorder="1" applyAlignment="1">
      <alignment horizontal="center" vertical="center"/>
    </xf>
    <xf numFmtId="0" fontId="25" fillId="0" borderId="124" xfId="2" applyNumberFormat="1" applyFont="1" applyFill="1" applyBorder="1" applyAlignment="1">
      <alignment horizontal="center" vertical="center"/>
    </xf>
    <xf numFmtId="165" fontId="43" fillId="0" borderId="2" xfId="2" applyNumberFormat="1" applyFont="1" applyFill="1" applyBorder="1" applyAlignment="1">
      <alignment horizontal="center" vertical="center"/>
    </xf>
    <xf numFmtId="165" fontId="43" fillId="0" borderId="3" xfId="2" applyNumberFormat="1" applyFont="1" applyFill="1" applyBorder="1" applyAlignment="1">
      <alignment horizontal="center" vertical="center"/>
    </xf>
    <xf numFmtId="49" fontId="29" fillId="0" borderId="1" xfId="2" applyNumberFormat="1" applyFont="1" applyFill="1" applyBorder="1" applyAlignment="1">
      <alignment horizontal="center" vertical="center"/>
    </xf>
    <xf numFmtId="49" fontId="29" fillId="0" borderId="3" xfId="2" applyNumberFormat="1" applyFont="1" applyFill="1" applyBorder="1" applyAlignment="1">
      <alignment horizontal="center"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30" fillId="0" borderId="3" xfId="2" applyNumberFormat="1" applyFont="1" applyFill="1" applyBorder="1" applyAlignment="1">
      <alignment horizontal="center" vertical="center"/>
    </xf>
    <xf numFmtId="49" fontId="23" fillId="0" borderId="121" xfId="2" applyNumberFormat="1" applyFont="1" applyFill="1" applyBorder="1" applyAlignment="1">
      <alignment horizontal="center" vertical="center" wrapText="1"/>
    </xf>
    <xf numFmtId="49" fontId="23" fillId="0" borderId="122" xfId="2" applyNumberFormat="1" applyFont="1" applyFill="1" applyBorder="1" applyAlignment="1">
      <alignment horizontal="center" vertical="center" wrapText="1"/>
    </xf>
    <xf numFmtId="164" fontId="23" fillId="0" borderId="122" xfId="2" applyNumberFormat="1" applyFont="1" applyFill="1" applyBorder="1" applyAlignment="1">
      <alignment horizontal="center" vertical="center" wrapText="1"/>
    </xf>
    <xf numFmtId="164" fontId="23" fillId="0" borderId="124" xfId="2" applyNumberFormat="1" applyFont="1" applyFill="1" applyBorder="1" applyAlignment="1">
      <alignment horizontal="center" vertical="center" wrapText="1"/>
    </xf>
    <xf numFmtId="49" fontId="145" fillId="0" borderId="3" xfId="2" applyNumberFormat="1" applyFont="1" applyFill="1" applyBorder="1" applyAlignment="1">
      <alignment horizontal="center" vertical="top"/>
    </xf>
    <xf numFmtId="49" fontId="145" fillId="0" borderId="1" xfId="2" applyNumberFormat="1" applyFont="1" applyFill="1" applyBorder="1" applyAlignment="1">
      <alignment horizontal="center" vertical="top"/>
    </xf>
    <xf numFmtId="0" fontId="59" fillId="0" borderId="121" xfId="2" applyNumberFormat="1" applyFont="1" applyFill="1" applyBorder="1" applyAlignment="1">
      <alignment horizontal="center" vertical="center"/>
    </xf>
    <xf numFmtId="49" fontId="59" fillId="0" borderId="122" xfId="2" applyNumberFormat="1" applyFont="1" applyFill="1" applyBorder="1" applyAlignment="1">
      <alignment horizontal="center" vertical="center"/>
    </xf>
    <xf numFmtId="0" fontId="59" fillId="0" borderId="122" xfId="2" applyNumberFormat="1" applyFont="1" applyFill="1" applyBorder="1" applyAlignment="1">
      <alignment horizontal="center" vertical="center"/>
    </xf>
    <xf numFmtId="49" fontId="25" fillId="0" borderId="122" xfId="2" applyNumberFormat="1" applyFont="1" applyFill="1" applyBorder="1" applyAlignment="1">
      <alignment horizontal="center" vertical="center"/>
    </xf>
    <xf numFmtId="49" fontId="25" fillId="0" borderId="124" xfId="2" applyNumberFormat="1" applyFont="1" applyFill="1" applyBorder="1" applyAlignment="1">
      <alignment horizontal="center" vertical="center"/>
    </xf>
    <xf numFmtId="165" fontId="23" fillId="0" borderId="122" xfId="2" applyNumberFormat="1" applyFont="1" applyFill="1" applyBorder="1" applyAlignment="1">
      <alignment horizontal="center" vertical="center" wrapText="1"/>
    </xf>
    <xf numFmtId="1" fontId="25" fillId="0" borderId="122" xfId="2" applyNumberFormat="1" applyFont="1" applyFill="1" applyBorder="1" applyAlignment="1">
      <alignment horizontal="center" vertical="center" wrapText="1"/>
    </xf>
    <xf numFmtId="164" fontId="36" fillId="0" borderId="122" xfId="2" applyNumberFormat="1" applyFont="1" applyFill="1" applyBorder="1" applyAlignment="1">
      <alignment horizontal="center" vertical="center" wrapText="1"/>
    </xf>
    <xf numFmtId="164" fontId="36" fillId="0" borderId="124" xfId="2" applyNumberFormat="1" applyFont="1" applyFill="1" applyBorder="1" applyAlignment="1">
      <alignment horizontal="center" vertical="center" wrapText="1"/>
    </xf>
    <xf numFmtId="49" fontId="37" fillId="0" borderId="122" xfId="2" applyNumberFormat="1" applyFont="1" applyFill="1" applyBorder="1" applyAlignment="1">
      <alignment horizontal="center" vertical="center"/>
    </xf>
    <xf numFmtId="49" fontId="37" fillId="0" borderId="124" xfId="2" applyNumberFormat="1" applyFont="1" applyFill="1" applyBorder="1" applyAlignment="1">
      <alignment horizontal="center" vertical="center"/>
    </xf>
    <xf numFmtId="164" fontId="23" fillId="0" borderId="121" xfId="2" applyNumberFormat="1" applyFont="1" applyFill="1" applyBorder="1" applyAlignment="1">
      <alignment horizontal="center" vertical="center" wrapText="1"/>
    </xf>
    <xf numFmtId="49" fontId="25" fillId="0" borderId="121" xfId="2" applyNumberFormat="1" applyFont="1" applyFill="1" applyBorder="1" applyAlignment="1">
      <alignment horizontal="center" vertical="center"/>
    </xf>
    <xf numFmtId="49" fontId="27" fillId="0" borderId="121" xfId="2" applyNumberFormat="1" applyFont="1" applyFill="1" applyBorder="1" applyAlignment="1">
      <alignment horizontal="center" vertical="center"/>
    </xf>
    <xf numFmtId="49" fontId="27" fillId="0" borderId="122" xfId="2" applyNumberFormat="1" applyFont="1" applyFill="1" applyBorder="1" applyAlignment="1">
      <alignment horizontal="center" vertical="center"/>
    </xf>
    <xf numFmtId="49" fontId="25" fillId="0" borderId="122" xfId="2" applyNumberFormat="1" applyFont="1" applyFill="1" applyBorder="1" applyAlignment="1">
      <alignment horizontal="center" vertical="center" wrapText="1"/>
    </xf>
    <xf numFmtId="43" fontId="22" fillId="0" borderId="1" xfId="110" applyFont="1" applyFill="1" applyBorder="1" applyAlignment="1">
      <alignment horizontal="center" vertical="center" wrapText="1"/>
    </xf>
    <xf numFmtId="43" fontId="22" fillId="0" borderId="3" xfId="110" applyFont="1" applyFill="1" applyBorder="1" applyAlignment="1">
      <alignment horizontal="center" vertical="center" wrapText="1"/>
    </xf>
    <xf numFmtId="165" fontId="22" fillId="0" borderId="1" xfId="2" applyNumberFormat="1" applyFont="1" applyFill="1" applyBorder="1" applyAlignment="1">
      <alignment horizontal="center" vertical="center" wrapText="1"/>
    </xf>
    <xf numFmtId="165" fontId="22" fillId="0" borderId="3" xfId="2" applyNumberFormat="1" applyFont="1" applyFill="1" applyBorder="1" applyAlignment="1">
      <alignment horizontal="center" vertical="center" wrapText="1"/>
    </xf>
    <xf numFmtId="165" fontId="22" fillId="0" borderId="0" xfId="2" applyNumberFormat="1" applyFont="1" applyFill="1" applyBorder="1" applyAlignment="1">
      <alignment horizontal="center" vertical="center" wrapText="1"/>
    </xf>
    <xf numFmtId="14" fontId="45" fillId="0" borderId="18" xfId="1" applyNumberFormat="1" applyFont="1" applyFill="1" applyBorder="1" applyAlignment="1">
      <alignment horizontal="center" vertical="center" wrapText="1"/>
    </xf>
    <xf numFmtId="14" fontId="45" fillId="0" borderId="8" xfId="1" applyNumberFormat="1" applyFont="1" applyFill="1" applyBorder="1" applyAlignment="1">
      <alignment horizontal="center" vertical="center" wrapText="1"/>
    </xf>
    <xf numFmtId="14" fontId="45" fillId="0" borderId="19" xfId="1" applyNumberFormat="1" applyFont="1" applyFill="1" applyBorder="1" applyAlignment="1">
      <alignment horizontal="center" vertical="center" wrapText="1"/>
    </xf>
    <xf numFmtId="14" fontId="45" fillId="0" borderId="16" xfId="1" applyNumberFormat="1" applyFont="1" applyFill="1" applyBorder="1" applyAlignment="1">
      <alignment horizontal="center" vertical="center" wrapText="1"/>
    </xf>
    <xf numFmtId="14" fontId="45" fillId="0" borderId="95" xfId="1" applyNumberFormat="1" applyFont="1" applyFill="1" applyBorder="1" applyAlignment="1">
      <alignment horizontal="center" vertical="center" wrapText="1"/>
    </xf>
    <xf numFmtId="14" fontId="45" fillId="0" borderId="15" xfId="1" applyNumberFormat="1" applyFont="1" applyFill="1" applyBorder="1" applyAlignment="1">
      <alignment horizontal="center" vertical="center" wrapText="1"/>
    </xf>
    <xf numFmtId="14" fontId="45" fillId="0" borderId="118" xfId="1" applyNumberFormat="1" applyFont="1" applyFill="1" applyBorder="1" applyAlignment="1">
      <alignment horizontal="center" vertical="center" wrapText="1"/>
    </xf>
    <xf numFmtId="14" fontId="45" fillId="0" borderId="17" xfId="1" applyNumberFormat="1" applyFont="1" applyFill="1" applyBorder="1" applyAlignment="1">
      <alignment horizontal="center" vertical="center" wrapText="1"/>
    </xf>
    <xf numFmtId="14" fontId="45" fillId="0" borderId="94" xfId="1" applyNumberFormat="1" applyFont="1" applyFill="1" applyBorder="1" applyAlignment="1">
      <alignment horizontal="center" vertical="center" wrapText="1"/>
    </xf>
    <xf numFmtId="14" fontId="45" fillId="0" borderId="96" xfId="1" applyNumberFormat="1" applyFont="1" applyFill="1" applyBorder="1" applyAlignment="1">
      <alignment horizontal="center" vertical="center" wrapText="1"/>
    </xf>
    <xf numFmtId="164" fontId="36" fillId="0" borderId="1" xfId="2" applyNumberFormat="1" applyFont="1" applyFill="1" applyBorder="1" applyAlignment="1">
      <alignment horizontal="center" vertical="center" wrapText="1"/>
    </xf>
    <xf numFmtId="164" fontId="36" fillId="0" borderId="3" xfId="2" applyNumberFormat="1" applyFont="1" applyFill="1" applyBorder="1" applyAlignment="1">
      <alignment horizontal="center" vertical="center" wrapText="1"/>
    </xf>
    <xf numFmtId="164" fontId="36" fillId="0" borderId="129" xfId="2" applyNumberFormat="1" applyFont="1" applyFill="1" applyBorder="1" applyAlignment="1">
      <alignment horizontal="center" vertical="center" wrapText="1"/>
    </xf>
    <xf numFmtId="164" fontId="36" fillId="0" borderId="128" xfId="2" applyNumberFormat="1" applyFont="1" applyFill="1" applyBorder="1" applyAlignment="1">
      <alignment horizontal="center" vertical="center" wrapText="1"/>
    </xf>
    <xf numFmtId="20" fontId="61" fillId="0" borderId="1" xfId="2" applyNumberFormat="1" applyFont="1" applyFill="1" applyBorder="1" applyAlignment="1">
      <alignment horizontal="center" vertical="center"/>
    </xf>
    <xf numFmtId="20" fontId="61" fillId="0" borderId="4" xfId="2" applyNumberFormat="1" applyFont="1" applyFill="1" applyBorder="1" applyAlignment="1">
      <alignment horizontal="center" vertical="center"/>
    </xf>
    <xf numFmtId="49" fontId="25" fillId="0" borderId="119" xfId="2" applyNumberFormat="1" applyFont="1" applyFill="1" applyBorder="1" applyAlignment="1">
      <alignment horizontal="center" vertical="center"/>
    </xf>
    <xf numFmtId="49" fontId="25" fillId="0" borderId="120" xfId="2" applyNumberFormat="1" applyFont="1" applyFill="1" applyBorder="1" applyAlignment="1">
      <alignment horizontal="center" vertical="center"/>
    </xf>
    <xf numFmtId="49" fontId="25" fillId="0" borderId="94" xfId="2" applyNumberFormat="1" applyFont="1" applyFill="1" applyBorder="1" applyAlignment="1">
      <alignment horizontal="center" vertical="center"/>
    </xf>
    <xf numFmtId="49" fontId="25" fillId="0" borderId="15" xfId="2" applyNumberFormat="1" applyFont="1" applyFill="1" applyBorder="1" applyAlignment="1">
      <alignment horizontal="center" vertical="center"/>
    </xf>
    <xf numFmtId="49" fontId="23" fillId="0" borderId="119" xfId="2" applyNumberFormat="1" applyFont="1" applyFill="1" applyBorder="1" applyAlignment="1">
      <alignment horizontal="center" vertical="center" wrapText="1"/>
    </xf>
    <xf numFmtId="49" fontId="23" fillId="0" borderId="126" xfId="2" applyNumberFormat="1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49" fontId="23" fillId="0" borderId="4" xfId="2" applyNumberFormat="1" applyFont="1" applyFill="1" applyBorder="1" applyAlignment="1">
      <alignment horizontal="center" vertical="center" wrapText="1"/>
    </xf>
    <xf numFmtId="49" fontId="23" fillId="0" borderId="94" xfId="2" applyNumberFormat="1" applyFont="1" applyFill="1" applyBorder="1" applyAlignment="1">
      <alignment horizontal="center" vertical="center" wrapText="1"/>
    </xf>
    <xf numFmtId="49" fontId="23" fillId="0" borderId="96" xfId="2" applyNumberFormat="1" applyFont="1" applyFill="1" applyBorder="1" applyAlignment="1">
      <alignment horizontal="center" vertical="center" wrapText="1"/>
    </xf>
    <xf numFmtId="49" fontId="25" fillId="0" borderId="126" xfId="2" applyNumberFormat="1" applyFont="1" applyFill="1" applyBorder="1" applyAlignment="1">
      <alignment horizontal="center" vertical="center"/>
    </xf>
    <xf numFmtId="49" fontId="25" fillId="0" borderId="96" xfId="2" applyNumberFormat="1" applyFont="1" applyFill="1" applyBorder="1" applyAlignment="1">
      <alignment horizontal="center" vertical="center"/>
    </xf>
    <xf numFmtId="49" fontId="27" fillId="0" borderId="123" xfId="2" applyNumberFormat="1" applyFont="1" applyFill="1" applyBorder="1" applyAlignment="1">
      <alignment horizontal="center" vertical="center"/>
    </xf>
    <xf numFmtId="49" fontId="27" fillId="0" borderId="127" xfId="2" applyNumberFormat="1" applyFont="1" applyFill="1" applyBorder="1" applyAlignment="1">
      <alignment horizontal="center" vertical="center"/>
    </xf>
    <xf numFmtId="49" fontId="145" fillId="0" borderId="1" xfId="2" applyNumberFormat="1" applyFont="1" applyFill="1" applyBorder="1" applyAlignment="1">
      <alignment horizontal="center" vertical="center" wrapText="1"/>
    </xf>
    <xf numFmtId="49" fontId="145" fillId="0" borderId="3" xfId="2" applyNumberFormat="1" applyFont="1" applyFill="1" applyBorder="1" applyAlignment="1">
      <alignment horizontal="center" vertical="center"/>
    </xf>
    <xf numFmtId="49" fontId="145" fillId="0" borderId="1" xfId="2" applyNumberFormat="1" applyFont="1" applyFill="1" applyBorder="1" applyAlignment="1">
      <alignment horizontal="center" vertical="center"/>
    </xf>
    <xf numFmtId="0" fontId="25" fillId="0" borderId="119" xfId="2" applyNumberFormat="1" applyFont="1" applyFill="1" applyBorder="1" applyAlignment="1">
      <alignment horizontal="center" vertical="center"/>
    </xf>
    <xf numFmtId="0" fontId="25" fillId="0" borderId="126" xfId="2" applyNumberFormat="1" applyFont="1" applyFill="1" applyBorder="1" applyAlignment="1">
      <alignment horizontal="center" vertical="center"/>
    </xf>
    <xf numFmtId="0" fontId="25" fillId="0" borderId="1" xfId="2" applyNumberFormat="1" applyFont="1" applyFill="1" applyBorder="1" applyAlignment="1">
      <alignment horizontal="center" vertical="center"/>
    </xf>
    <xf numFmtId="0" fontId="25" fillId="0" borderId="4" xfId="2" applyNumberFormat="1" applyFont="1" applyFill="1" applyBorder="1" applyAlignment="1">
      <alignment horizontal="center" vertical="center"/>
    </xf>
    <xf numFmtId="0" fontId="25" fillId="0" borderId="94" xfId="2" applyNumberFormat="1" applyFont="1" applyFill="1" applyBorder="1" applyAlignment="1">
      <alignment horizontal="center" vertical="center"/>
    </xf>
    <xf numFmtId="0" fontId="25" fillId="0" borderId="96" xfId="2" applyNumberFormat="1" applyFont="1" applyFill="1" applyBorder="1" applyAlignment="1">
      <alignment horizontal="center" vertical="center"/>
    </xf>
    <xf numFmtId="20" fontId="61" fillId="0" borderId="119" xfId="2" applyNumberFormat="1" applyFont="1" applyFill="1" applyBorder="1" applyAlignment="1">
      <alignment horizontal="center" vertical="center"/>
    </xf>
    <xf numFmtId="20" fontId="61" fillId="0" borderId="126" xfId="2" applyNumberFormat="1" applyFont="1" applyFill="1" applyBorder="1" applyAlignment="1">
      <alignment horizontal="center" vertical="center"/>
    </xf>
    <xf numFmtId="164" fontId="23" fillId="0" borderId="119" xfId="2" applyNumberFormat="1" applyFont="1" applyFill="1" applyBorder="1" applyAlignment="1">
      <alignment horizontal="center" vertical="center" wrapText="1"/>
    </xf>
    <xf numFmtId="164" fontId="23" fillId="0" borderId="120" xfId="2" applyNumberFormat="1" applyFont="1" applyFill="1" applyBorder="1" applyAlignment="1">
      <alignment horizontal="center" vertical="center" wrapText="1"/>
    </xf>
    <xf numFmtId="164" fontId="23" fillId="0" borderId="1" xfId="2" applyNumberFormat="1" applyFont="1" applyFill="1" applyBorder="1" applyAlignment="1">
      <alignment horizontal="center" vertical="center" wrapText="1"/>
    </xf>
    <xf numFmtId="164" fontId="23" fillId="0" borderId="3" xfId="2" applyNumberFormat="1" applyFont="1" applyFill="1" applyBorder="1" applyAlignment="1">
      <alignment horizontal="center" vertical="center" wrapText="1"/>
    </xf>
    <xf numFmtId="164" fontId="23" fillId="0" borderId="94" xfId="2" applyNumberFormat="1" applyFont="1" applyFill="1" applyBorder="1" applyAlignment="1">
      <alignment horizontal="center" vertical="center" wrapText="1"/>
    </xf>
    <xf numFmtId="164" fontId="23" fillId="0" borderId="15" xfId="2" applyNumberFormat="1" applyFont="1" applyFill="1" applyBorder="1" applyAlignment="1">
      <alignment horizontal="center" vertical="center" wrapText="1"/>
    </xf>
    <xf numFmtId="0" fontId="76" fillId="6" borderId="40" xfId="12" applyFont="1" applyFill="1" applyBorder="1" applyAlignment="1" applyProtection="1">
      <alignment horizontal="center" vertical="center"/>
      <protection locked="0"/>
    </xf>
    <xf numFmtId="0" fontId="76" fillId="6" borderId="44" xfId="12" applyFont="1" applyFill="1" applyBorder="1" applyAlignment="1" applyProtection="1">
      <alignment horizontal="center" vertical="center"/>
      <protection locked="0"/>
    </xf>
    <xf numFmtId="0" fontId="24" fillId="0" borderId="13" xfId="57" applyFont="1" applyFill="1" applyBorder="1" applyAlignment="1" applyProtection="1">
      <alignment horizontal="center" vertical="center"/>
      <protection locked="0"/>
    </xf>
    <xf numFmtId="0" fontId="24" fillId="0" borderId="9" xfId="57" applyFont="1" applyFill="1" applyBorder="1" applyAlignment="1" applyProtection="1">
      <alignment horizontal="center" vertical="center"/>
      <protection locked="0"/>
    </xf>
    <xf numFmtId="0" fontId="76" fillId="6" borderId="62" xfId="12" applyFont="1" applyFill="1" applyBorder="1" applyAlignment="1" applyProtection="1">
      <alignment horizontal="center" vertical="center"/>
      <protection locked="0"/>
    </xf>
    <xf numFmtId="0" fontId="80" fillId="8" borderId="39" xfId="57" applyFont="1" applyFill="1" applyBorder="1" applyAlignment="1" applyProtection="1">
      <alignment horizontal="center" vertical="center"/>
      <protection locked="0"/>
    </xf>
    <xf numFmtId="0" fontId="80" fillId="8" borderId="25" xfId="57" applyFont="1" applyFill="1" applyBorder="1" applyAlignment="1" applyProtection="1">
      <alignment horizontal="center" vertical="center"/>
      <protection locked="0"/>
    </xf>
    <xf numFmtId="0" fontId="80" fillId="8" borderId="60" xfId="57" applyFont="1" applyFill="1" applyBorder="1" applyAlignment="1" applyProtection="1">
      <alignment horizontal="center" vertical="center"/>
      <protection locked="0"/>
    </xf>
    <xf numFmtId="0" fontId="80" fillId="8" borderId="61" xfId="57" applyFont="1" applyFill="1" applyBorder="1" applyAlignment="1" applyProtection="1">
      <alignment horizontal="center" vertical="center"/>
      <protection locked="0"/>
    </xf>
    <xf numFmtId="0" fontId="74" fillId="8" borderId="39" xfId="57" applyFont="1" applyFill="1" applyBorder="1" applyAlignment="1" applyProtection="1">
      <alignment horizontal="center" vertical="center"/>
      <protection locked="0"/>
    </xf>
    <xf numFmtId="0" fontId="74" fillId="8" borderId="25" xfId="57" applyFont="1" applyFill="1" applyBorder="1" applyAlignment="1" applyProtection="1">
      <alignment horizontal="center" vertical="center"/>
      <protection locked="0"/>
    </xf>
    <xf numFmtId="0" fontId="74" fillId="8" borderId="65" xfId="57" applyFont="1" applyFill="1" applyBorder="1" applyAlignment="1" applyProtection="1">
      <alignment horizontal="center" vertical="center"/>
      <protection locked="0"/>
    </xf>
    <xf numFmtId="0" fontId="74" fillId="8" borderId="28" xfId="57" applyFont="1" applyFill="1" applyBorder="1" applyAlignment="1" applyProtection="1">
      <alignment horizontal="center" vertical="center"/>
      <protection locked="0"/>
    </xf>
    <xf numFmtId="0" fontId="110" fillId="0" borderId="81" xfId="57" applyFont="1" applyFill="1" applyBorder="1" applyAlignment="1" applyProtection="1">
      <alignment horizontal="center" vertical="center"/>
      <protection locked="0"/>
    </xf>
    <xf numFmtId="0" fontId="110" fillId="0" borderId="82" xfId="57" applyFont="1" applyFill="1" applyBorder="1" applyAlignment="1" applyProtection="1">
      <alignment horizontal="center" vertical="center"/>
      <protection locked="0"/>
    </xf>
    <xf numFmtId="0" fontId="110" fillId="0" borderId="75" xfId="57" applyFont="1" applyFill="1" applyBorder="1" applyAlignment="1" applyProtection="1">
      <alignment horizontal="center" vertical="center"/>
      <protection locked="0"/>
    </xf>
    <xf numFmtId="0" fontId="110" fillId="0" borderId="76" xfId="57" applyFont="1" applyFill="1" applyBorder="1" applyAlignment="1" applyProtection="1">
      <alignment horizontal="center" vertical="center"/>
      <protection locked="0"/>
    </xf>
    <xf numFmtId="0" fontId="98" fillId="0" borderId="39" xfId="57" applyFont="1" applyFill="1" applyBorder="1" applyAlignment="1" applyProtection="1">
      <alignment horizontal="center" vertical="center"/>
      <protection locked="0"/>
    </xf>
    <xf numFmtId="0" fontId="98" fillId="0" borderId="25" xfId="57" applyFont="1" applyFill="1" applyBorder="1" applyAlignment="1" applyProtection="1">
      <alignment horizontal="center" vertical="center"/>
      <protection locked="0"/>
    </xf>
    <xf numFmtId="0" fontId="98" fillId="0" borderId="65" xfId="57" applyFont="1" applyFill="1" applyBorder="1" applyAlignment="1" applyProtection="1">
      <alignment horizontal="center" vertical="center"/>
      <protection locked="0"/>
    </xf>
    <xf numFmtId="0" fontId="98" fillId="0" borderId="28" xfId="57" applyFont="1" applyFill="1" applyBorder="1" applyAlignment="1" applyProtection="1">
      <alignment horizontal="center" vertical="center"/>
      <protection locked="0"/>
    </xf>
    <xf numFmtId="0" fontId="74" fillId="0" borderId="78" xfId="57" applyFont="1" applyFill="1" applyBorder="1" applyAlignment="1" applyProtection="1">
      <alignment horizontal="center" vertical="center"/>
      <protection locked="0"/>
    </xf>
    <xf numFmtId="0" fontId="74" fillId="0" borderId="23" xfId="57" applyFont="1" applyFill="1" applyBorder="1" applyAlignment="1" applyProtection="1">
      <alignment horizontal="center" vertical="center"/>
      <protection locked="0"/>
    </xf>
    <xf numFmtId="0" fontId="74" fillId="0" borderId="65" xfId="57" applyFont="1" applyFill="1" applyBorder="1" applyAlignment="1" applyProtection="1">
      <alignment horizontal="center" vertical="center"/>
      <protection locked="0"/>
    </xf>
    <xf numFmtId="0" fontId="74" fillId="0" borderId="28" xfId="57" applyFont="1" applyFill="1" applyBorder="1" applyAlignment="1" applyProtection="1">
      <alignment horizontal="center" vertical="center"/>
      <protection locked="0"/>
    </xf>
    <xf numFmtId="0" fontId="97" fillId="6" borderId="72" xfId="57" applyFont="1" applyFill="1" applyBorder="1" applyAlignment="1" applyProtection="1">
      <alignment horizontal="center" vertical="center" wrapText="1"/>
      <protection locked="0"/>
    </xf>
    <xf numFmtId="0" fontId="97" fillId="6" borderId="73" xfId="57" applyFont="1" applyFill="1" applyBorder="1" applyAlignment="1" applyProtection="1">
      <alignment horizontal="center" vertical="center" wrapText="1"/>
      <protection locked="0"/>
    </xf>
    <xf numFmtId="0" fontId="97" fillId="6" borderId="39" xfId="57" applyFont="1" applyFill="1" applyBorder="1" applyAlignment="1" applyProtection="1">
      <alignment horizontal="center" vertical="center" wrapText="1"/>
      <protection locked="0"/>
    </xf>
    <xf numFmtId="0" fontId="97" fillId="6" borderId="25" xfId="57" applyFont="1" applyFill="1" applyBorder="1" applyAlignment="1" applyProtection="1">
      <alignment horizontal="center" vertical="center" wrapText="1"/>
      <protection locked="0"/>
    </xf>
    <xf numFmtId="0" fontId="97" fillId="6" borderId="60" xfId="57" applyFont="1" applyFill="1" applyBorder="1" applyAlignment="1" applyProtection="1">
      <alignment horizontal="center" vertical="center" wrapText="1"/>
      <protection locked="0"/>
    </xf>
    <xf numFmtId="0" fontId="97" fillId="6" borderId="61" xfId="57" applyFont="1" applyFill="1" applyBorder="1" applyAlignment="1" applyProtection="1">
      <alignment horizontal="center" vertical="center" wrapText="1"/>
      <protection locked="0"/>
    </xf>
    <xf numFmtId="0" fontId="77" fillId="8" borderId="40" xfId="12" applyFont="1" applyFill="1" applyBorder="1" applyAlignment="1" applyProtection="1">
      <alignment horizontal="center" vertical="center"/>
      <protection locked="0"/>
    </xf>
    <xf numFmtId="0" fontId="77" fillId="8" borderId="44" xfId="12" applyFont="1" applyFill="1" applyBorder="1" applyAlignment="1" applyProtection="1">
      <alignment horizontal="center" vertical="center"/>
      <protection locked="0"/>
    </xf>
    <xf numFmtId="0" fontId="76" fillId="6" borderId="45" xfId="12" applyFont="1" applyFill="1" applyBorder="1" applyAlignment="1" applyProtection="1">
      <alignment horizontal="center" vertical="center"/>
      <protection locked="0"/>
    </xf>
    <xf numFmtId="0" fontId="103" fillId="0" borderId="78" xfId="57" applyFont="1" applyFill="1" applyBorder="1" applyAlignment="1" applyProtection="1">
      <alignment horizontal="center" vertical="center"/>
      <protection locked="0"/>
    </xf>
    <xf numFmtId="0" fontId="103" fillId="0" borderId="23" xfId="57" applyFont="1" applyFill="1" applyBorder="1" applyAlignment="1" applyProtection="1">
      <alignment horizontal="center" vertical="center"/>
      <protection locked="0"/>
    </xf>
    <xf numFmtId="0" fontId="103" fillId="0" borderId="39" xfId="57" applyFont="1" applyFill="1" applyBorder="1" applyAlignment="1" applyProtection="1">
      <alignment horizontal="center" vertical="center"/>
      <protection locked="0"/>
    </xf>
    <xf numFmtId="0" fontId="103" fillId="0" borderId="25" xfId="57" applyFont="1" applyFill="1" applyBorder="1" applyAlignment="1" applyProtection="1">
      <alignment horizontal="center" vertical="center"/>
      <protection locked="0"/>
    </xf>
    <xf numFmtId="0" fontId="77" fillId="8" borderId="62" xfId="12" applyFont="1" applyFill="1" applyBorder="1" applyAlignment="1" applyProtection="1">
      <alignment horizontal="center" vertical="center"/>
      <protection locked="0"/>
    </xf>
    <xf numFmtId="0" fontId="80" fillId="0" borderId="39" xfId="57" applyFont="1" applyFill="1" applyBorder="1" applyAlignment="1" applyProtection="1">
      <alignment horizontal="center" vertical="center"/>
      <protection locked="0"/>
    </xf>
    <xf numFmtId="0" fontId="80" fillId="0" borderId="25" xfId="57" applyFont="1" applyFill="1" applyBorder="1" applyAlignment="1" applyProtection="1">
      <alignment horizontal="center" vertical="center"/>
      <protection locked="0"/>
    </xf>
    <xf numFmtId="0" fontId="74" fillId="8" borderId="72" xfId="57" applyFont="1" applyFill="1" applyBorder="1" applyAlignment="1" applyProtection="1">
      <alignment horizontal="center" vertical="center"/>
      <protection locked="0"/>
    </xf>
    <xf numFmtId="0" fontId="74" fillId="8" borderId="73" xfId="57" applyFont="1" applyFill="1" applyBorder="1" applyAlignment="1" applyProtection="1">
      <alignment horizontal="center" vertical="center"/>
      <protection locked="0"/>
    </xf>
    <xf numFmtId="0" fontId="74" fillId="0" borderId="39" xfId="57" applyFont="1" applyFill="1" applyBorder="1" applyAlignment="1" applyProtection="1">
      <alignment horizontal="center" vertical="center"/>
      <protection locked="0"/>
    </xf>
    <xf numFmtId="0" fontId="74" fillId="0" borderId="25" xfId="57" applyFont="1" applyFill="1" applyBorder="1" applyAlignment="1" applyProtection="1">
      <alignment horizontal="center" vertical="center"/>
      <protection locked="0"/>
    </xf>
    <xf numFmtId="0" fontId="74" fillId="8" borderId="75" xfId="57" applyFont="1" applyFill="1" applyBorder="1" applyAlignment="1" applyProtection="1">
      <alignment horizontal="center" vertical="center"/>
      <protection locked="0"/>
    </xf>
    <xf numFmtId="0" fontId="74" fillId="8" borderId="76" xfId="57" applyFont="1" applyFill="1" applyBorder="1" applyAlignment="1" applyProtection="1">
      <alignment horizontal="center" vertical="center"/>
      <protection locked="0"/>
    </xf>
    <xf numFmtId="0" fontId="77" fillId="8" borderId="64" xfId="12" applyFont="1" applyFill="1" applyBorder="1" applyAlignment="1" applyProtection="1">
      <alignment horizontal="center" vertical="center"/>
      <protection locked="0"/>
    </xf>
    <xf numFmtId="0" fontId="77" fillId="8" borderId="66" xfId="12" applyFont="1" applyFill="1" applyBorder="1" applyAlignment="1" applyProtection="1">
      <alignment horizontal="center" vertical="center"/>
      <protection locked="0"/>
    </xf>
    <xf numFmtId="0" fontId="77" fillId="8" borderId="45" xfId="12" applyFont="1" applyFill="1" applyBorder="1" applyAlignment="1" applyProtection="1">
      <alignment horizontal="center" vertical="center"/>
      <protection locked="0"/>
    </xf>
    <xf numFmtId="0" fontId="88" fillId="0" borderId="39" xfId="57" applyFont="1" applyFill="1" applyBorder="1" applyAlignment="1" applyProtection="1">
      <alignment horizontal="center" vertical="center"/>
      <protection locked="0"/>
    </xf>
    <xf numFmtId="0" fontId="88" fillId="0" borderId="25" xfId="57" applyFont="1" applyFill="1" applyBorder="1" applyAlignment="1" applyProtection="1">
      <alignment horizontal="center" vertical="center"/>
      <protection locked="0"/>
    </xf>
    <xf numFmtId="0" fontId="88" fillId="0" borderId="65" xfId="57" applyFont="1" applyFill="1" applyBorder="1" applyAlignment="1" applyProtection="1">
      <alignment horizontal="center" vertical="center"/>
      <protection locked="0"/>
    </xf>
    <xf numFmtId="0" fontId="88" fillId="0" borderId="28" xfId="57" applyFont="1" applyFill="1" applyBorder="1" applyAlignment="1" applyProtection="1">
      <alignment horizontal="center" vertical="center"/>
      <protection locked="0"/>
    </xf>
    <xf numFmtId="0" fontId="77" fillId="2" borderId="40" xfId="12" applyFont="1" applyFill="1" applyBorder="1" applyAlignment="1" applyProtection="1">
      <alignment horizontal="center" vertical="center"/>
      <protection locked="0"/>
    </xf>
    <xf numFmtId="0" fontId="77" fillId="2" borderId="44" xfId="12" applyFont="1" applyFill="1" applyBorder="1" applyAlignment="1" applyProtection="1">
      <alignment horizontal="center" vertical="center"/>
      <protection locked="0"/>
    </xf>
    <xf numFmtId="0" fontId="80" fillId="0" borderId="65" xfId="57" applyFont="1" applyFill="1" applyBorder="1" applyAlignment="1" applyProtection="1">
      <alignment horizontal="center" vertical="center"/>
      <protection locked="0"/>
    </xf>
    <xf numFmtId="0" fontId="80" fillId="0" borderId="28" xfId="57" applyFont="1" applyFill="1" applyBorder="1" applyAlignment="1" applyProtection="1">
      <alignment horizontal="center" vertical="center"/>
      <protection locked="0"/>
    </xf>
    <xf numFmtId="0" fontId="77" fillId="2" borderId="45" xfId="12" applyFont="1" applyFill="1" applyBorder="1" applyAlignment="1" applyProtection="1">
      <alignment horizontal="center" vertical="center"/>
      <protection locked="0"/>
    </xf>
    <xf numFmtId="0" fontId="80" fillId="7" borderId="39" xfId="57" applyFont="1" applyFill="1" applyBorder="1" applyAlignment="1" applyProtection="1">
      <alignment horizontal="center" vertical="center"/>
      <protection locked="0"/>
    </xf>
    <xf numFmtId="0" fontId="80" fillId="7" borderId="25" xfId="57" applyFont="1" applyFill="1" applyBorder="1" applyAlignment="1" applyProtection="1">
      <alignment horizontal="center" vertical="center"/>
      <protection locked="0"/>
    </xf>
    <xf numFmtId="0" fontId="80" fillId="7" borderId="65" xfId="57" applyFont="1" applyFill="1" applyBorder="1" applyAlignment="1" applyProtection="1">
      <alignment horizontal="center" vertical="center"/>
      <protection locked="0"/>
    </xf>
    <xf numFmtId="0" fontId="80" fillId="7" borderId="28" xfId="57" applyFont="1" applyFill="1" applyBorder="1" applyAlignment="1" applyProtection="1">
      <alignment horizontal="center" vertical="center"/>
      <protection locked="0"/>
    </xf>
    <xf numFmtId="0" fontId="83" fillId="2" borderId="40" xfId="12" applyFont="1" applyFill="1" applyBorder="1" applyAlignment="1" applyProtection="1">
      <alignment horizontal="center" vertical="center"/>
      <protection locked="0"/>
    </xf>
    <xf numFmtId="0" fontId="83" fillId="2" borderId="44" xfId="12" applyFont="1" applyFill="1" applyBorder="1" applyAlignment="1" applyProtection="1">
      <alignment horizontal="center" vertical="center"/>
      <protection locked="0"/>
    </xf>
    <xf numFmtId="0" fontId="77" fillId="2" borderId="59" xfId="12" applyFont="1" applyFill="1" applyBorder="1" applyAlignment="1" applyProtection="1">
      <alignment horizontal="center" vertical="center"/>
      <protection locked="0"/>
    </xf>
    <xf numFmtId="0" fontId="96" fillId="6" borderId="57" xfId="57" applyFont="1" applyFill="1" applyBorder="1" applyAlignment="1" applyProtection="1">
      <alignment horizontal="center" vertical="center" wrapText="1"/>
      <protection locked="0"/>
    </xf>
    <xf numFmtId="0" fontId="96" fillId="6" borderId="58" xfId="57" applyFont="1" applyFill="1" applyBorder="1" applyAlignment="1" applyProtection="1">
      <alignment horizontal="center" vertical="center" wrapText="1"/>
      <protection locked="0"/>
    </xf>
    <xf numFmtId="0" fontId="96" fillId="6" borderId="39" xfId="57" applyFont="1" applyFill="1" applyBorder="1" applyAlignment="1" applyProtection="1">
      <alignment horizontal="center" vertical="center" wrapText="1"/>
      <protection locked="0"/>
    </xf>
    <xf numFmtId="0" fontId="96" fillId="6" borderId="25" xfId="57" applyFont="1" applyFill="1" applyBorder="1" applyAlignment="1" applyProtection="1">
      <alignment horizontal="center" vertical="center" wrapText="1"/>
      <protection locked="0"/>
    </xf>
    <xf numFmtId="0" fontId="96" fillId="6" borderId="60" xfId="57" applyFont="1" applyFill="1" applyBorder="1" applyAlignment="1" applyProtection="1">
      <alignment horizontal="center" vertical="center" wrapText="1"/>
      <protection locked="0"/>
    </xf>
    <xf numFmtId="0" fontId="96" fillId="6" borderId="61" xfId="57" applyFont="1" applyFill="1" applyBorder="1" applyAlignment="1" applyProtection="1">
      <alignment horizontal="center" vertical="center" wrapText="1"/>
      <protection locked="0"/>
    </xf>
    <xf numFmtId="0" fontId="74" fillId="0" borderId="40" xfId="57" applyFont="1" applyFill="1" applyBorder="1" applyAlignment="1" applyProtection="1">
      <alignment horizontal="center" vertical="center"/>
      <protection locked="0"/>
    </xf>
    <xf numFmtId="0" fontId="79" fillId="0" borderId="45" xfId="81" applyFont="1" applyFill="1" applyBorder="1" applyProtection="1">
      <protection locked="0"/>
    </xf>
    <xf numFmtId="0" fontId="79" fillId="0" borderId="44" xfId="81" applyFont="1" applyFill="1" applyBorder="1" applyProtection="1">
      <protection locked="0"/>
    </xf>
    <xf numFmtId="0" fontId="96" fillId="6" borderId="72" xfId="57" applyFont="1" applyFill="1" applyBorder="1" applyAlignment="1" applyProtection="1">
      <alignment horizontal="center" vertical="center" wrapText="1"/>
      <protection locked="0"/>
    </xf>
    <xf numFmtId="0" fontId="96" fillId="6" borderId="73" xfId="57" applyFont="1" applyFill="1" applyBorder="1" applyAlignment="1" applyProtection="1">
      <alignment horizontal="center" vertical="center" wrapText="1"/>
      <protection locked="0"/>
    </xf>
    <xf numFmtId="0" fontId="76" fillId="6" borderId="59" xfId="12" applyFont="1" applyFill="1" applyBorder="1" applyAlignment="1" applyProtection="1">
      <alignment horizontal="center" vertical="center"/>
      <protection locked="0"/>
    </xf>
    <xf numFmtId="0" fontId="80" fillId="0" borderId="40" xfId="57" applyFont="1" applyFill="1" applyBorder="1" applyAlignment="1" applyProtection="1">
      <alignment horizontal="center" vertical="center"/>
      <protection locked="0"/>
    </xf>
    <xf numFmtId="0" fontId="85" fillId="0" borderId="44" xfId="81" applyFont="1" applyFill="1" applyBorder="1" applyProtection="1">
      <protection locked="0"/>
    </xf>
    <xf numFmtId="0" fontId="88" fillId="0" borderId="40" xfId="57" applyFont="1" applyFill="1" applyBorder="1" applyAlignment="1" applyProtection="1">
      <alignment horizontal="center" vertical="center"/>
      <protection locked="0"/>
    </xf>
    <xf numFmtId="0" fontId="93" fillId="0" borderId="44" xfId="81" applyFont="1" applyFill="1" applyBorder="1" applyProtection="1">
      <protection locked="0"/>
    </xf>
    <xf numFmtId="0" fontId="76" fillId="6" borderId="104" xfId="12" applyFont="1" applyFill="1" applyBorder="1" applyAlignment="1" applyProtection="1">
      <alignment horizontal="center" vertical="center"/>
      <protection locked="0"/>
    </xf>
    <xf numFmtId="0" fontId="77" fillId="2" borderId="66" xfId="12" applyFont="1" applyFill="1" applyBorder="1" applyAlignment="1" applyProtection="1">
      <alignment horizontal="center" vertical="center"/>
      <protection locked="0"/>
    </xf>
    <xf numFmtId="0" fontId="77" fillId="2" borderId="42" xfId="12" applyFont="1" applyFill="1" applyBorder="1" applyAlignment="1" applyProtection="1">
      <alignment horizontal="center" vertical="center"/>
      <protection locked="0"/>
    </xf>
    <xf numFmtId="0" fontId="73" fillId="4" borderId="39" xfId="57" applyFont="1" applyFill="1" applyBorder="1" applyAlignment="1" applyProtection="1">
      <alignment horizontal="center" vertical="center" textRotation="255"/>
      <protection locked="0"/>
    </xf>
    <xf numFmtId="0" fontId="69" fillId="0" borderId="29" xfId="57" applyFont="1" applyFill="1" applyBorder="1" applyAlignment="1" applyProtection="1">
      <alignment horizontal="center" vertical="center" wrapText="1"/>
      <protection locked="0"/>
    </xf>
    <xf numFmtId="0" fontId="69" fillId="0" borderId="33" xfId="57" applyFont="1" applyFill="1" applyBorder="1" applyAlignment="1" applyProtection="1">
      <alignment horizontal="center" vertical="center" wrapText="1"/>
      <protection locked="0"/>
    </xf>
    <xf numFmtId="0" fontId="20" fillId="0" borderId="90" xfId="57" applyFont="1" applyFill="1" applyBorder="1" applyAlignment="1" applyProtection="1">
      <alignment horizontal="center" vertical="center"/>
      <protection locked="0"/>
    </xf>
    <xf numFmtId="0" fontId="117" fillId="0" borderId="93" xfId="57" applyFont="1" applyFill="1" applyBorder="1" applyAlignment="1" applyProtection="1">
      <alignment horizontal="center" vertical="center"/>
      <protection locked="0"/>
    </xf>
    <xf numFmtId="0" fontId="117" fillId="0" borderId="14" xfId="57" applyFont="1" applyFill="1" applyBorder="1" applyAlignment="1" applyProtection="1">
      <alignment horizontal="center" vertical="center"/>
      <protection locked="0"/>
    </xf>
    <xf numFmtId="0" fontId="69" fillId="0" borderId="29" xfId="57" applyFont="1" applyFill="1" applyBorder="1" applyAlignment="1" applyProtection="1">
      <alignment horizontal="center" vertical="center"/>
      <protection locked="0"/>
    </xf>
    <xf numFmtId="0" fontId="69" fillId="0" borderId="34" xfId="57" applyFont="1" applyFill="1" applyBorder="1" applyAlignment="1" applyProtection="1">
      <alignment horizontal="center" vertical="center"/>
      <protection locked="0"/>
    </xf>
    <xf numFmtId="0" fontId="69" fillId="0" borderId="29" xfId="57" applyFont="1" applyFill="1" applyBorder="1" applyAlignment="1" applyProtection="1">
      <alignment horizontal="left" vertical="center" indent="2"/>
      <protection locked="0"/>
    </xf>
    <xf numFmtId="0" fontId="69" fillId="0" borderId="33" xfId="57" applyFont="1" applyFill="1" applyBorder="1" applyAlignment="1" applyProtection="1">
      <alignment horizontal="left" vertical="center" indent="2"/>
      <protection locked="0"/>
    </xf>
    <xf numFmtId="0" fontId="69" fillId="0" borderId="33" xfId="57" applyFont="1" applyFill="1" applyBorder="1" applyAlignment="1" applyProtection="1">
      <alignment horizontal="center" vertical="center"/>
      <protection locked="0"/>
    </xf>
    <xf numFmtId="0" fontId="24" fillId="0" borderId="20" xfId="57" applyFont="1" applyFill="1" applyBorder="1" applyAlignment="1" applyProtection="1">
      <alignment horizontal="center" vertical="center"/>
      <protection locked="0"/>
    </xf>
    <xf numFmtId="0" fontId="24" fillId="0" borderId="10" xfId="57" applyFont="1" applyFill="1" applyBorder="1" applyAlignment="1" applyProtection="1">
      <alignment horizontal="center" vertical="center"/>
      <protection locked="0"/>
    </xf>
    <xf numFmtId="0" fontId="24" fillId="0" borderId="11" xfId="57" applyFont="1" applyFill="1" applyBorder="1" applyAlignment="1" applyProtection="1">
      <alignment horizontal="center" vertical="center"/>
      <protection locked="0"/>
    </xf>
    <xf numFmtId="0" fontId="24" fillId="0" borderId="84" xfId="57" applyFont="1" applyFill="1" applyBorder="1" applyAlignment="1" applyProtection="1">
      <alignment horizontal="center" vertical="center"/>
      <protection locked="0"/>
    </xf>
    <xf numFmtId="0" fontId="24" fillId="0" borderId="85" xfId="57" applyFont="1" applyFill="1" applyBorder="1" applyAlignment="1" applyProtection="1">
      <alignment horizontal="center" vertical="center"/>
      <protection locked="0"/>
    </xf>
    <xf numFmtId="0" fontId="24" fillId="0" borderId="86" xfId="57" applyFont="1" applyFill="1" applyBorder="1" applyAlignment="1" applyProtection="1">
      <alignment horizontal="center" vertical="center"/>
      <protection locked="0"/>
    </xf>
    <xf numFmtId="168" fontId="118" fillId="3" borderId="90" xfId="81" applyNumberFormat="1" applyFont="1" applyFill="1" applyBorder="1" applyAlignment="1" applyProtection="1">
      <alignment horizontal="center" vertical="center"/>
      <protection locked="0"/>
    </xf>
    <xf numFmtId="0" fontId="87" fillId="4" borderId="42" xfId="57" applyFont="1" applyFill="1" applyBorder="1" applyAlignment="1" applyProtection="1">
      <alignment horizontal="center" vertical="center" textRotation="255"/>
      <protection locked="0"/>
    </xf>
    <xf numFmtId="0" fontId="87" fillId="4" borderId="45" xfId="57" applyFont="1" applyFill="1" applyBorder="1" applyAlignment="1" applyProtection="1">
      <alignment horizontal="center" vertical="center" textRotation="255"/>
      <protection locked="0"/>
    </xf>
    <xf numFmtId="0" fontId="87" fillId="4" borderId="44" xfId="57" applyFont="1" applyFill="1" applyBorder="1" applyAlignment="1" applyProtection="1">
      <alignment horizontal="center" vertical="center" textRotation="255"/>
      <protection locked="0"/>
    </xf>
    <xf numFmtId="0" fontId="59" fillId="0" borderId="39" xfId="57" applyFont="1" applyFill="1" applyBorder="1" applyAlignment="1" applyProtection="1">
      <alignment horizontal="center" vertical="center"/>
      <protection locked="0"/>
    </xf>
    <xf numFmtId="0" fontId="59" fillId="0" borderId="25" xfId="57" applyFont="1" applyFill="1" applyBorder="1" applyAlignment="1" applyProtection="1">
      <alignment horizontal="center" vertical="center"/>
      <protection locked="0"/>
    </xf>
    <xf numFmtId="0" fontId="59" fillId="0" borderId="65" xfId="57" applyFont="1" applyFill="1" applyBorder="1" applyAlignment="1" applyProtection="1">
      <alignment horizontal="center" vertical="center"/>
      <protection locked="0"/>
    </xf>
    <xf numFmtId="0" fontId="59" fillId="0" borderId="28" xfId="57" applyFont="1" applyFill="1" applyBorder="1" applyAlignment="1" applyProtection="1">
      <alignment horizontal="center" vertical="center"/>
      <protection locked="0"/>
    </xf>
    <xf numFmtId="0" fontId="44" fillId="0" borderId="78" xfId="57" applyFont="1" applyFill="1" applyBorder="1" applyAlignment="1" applyProtection="1">
      <alignment horizontal="center" vertical="center"/>
      <protection locked="0"/>
    </xf>
    <xf numFmtId="0" fontId="44" fillId="0" borderId="23" xfId="57" applyFont="1" applyFill="1" applyBorder="1" applyAlignment="1" applyProtection="1">
      <alignment horizontal="center" vertical="center"/>
      <protection locked="0"/>
    </xf>
    <xf numFmtId="0" fontId="44" fillId="0" borderId="65" xfId="57" applyFont="1" applyFill="1" applyBorder="1" applyAlignment="1" applyProtection="1">
      <alignment horizontal="center" vertical="center"/>
      <protection locked="0"/>
    </xf>
    <xf numFmtId="0" fontId="44" fillId="0" borderId="28" xfId="57" applyFont="1" applyFill="1" applyBorder="1" applyAlignment="1" applyProtection="1">
      <alignment horizontal="center" vertical="center"/>
      <protection locked="0"/>
    </xf>
    <xf numFmtId="0" fontId="135" fillId="0" borderId="78" xfId="57" applyFont="1" applyFill="1" applyBorder="1" applyAlignment="1" applyProtection="1">
      <alignment horizontal="center" vertical="center"/>
      <protection locked="0"/>
    </xf>
    <xf numFmtId="0" fontId="135" fillId="0" borderId="23" xfId="57" applyFont="1" applyFill="1" applyBorder="1" applyAlignment="1" applyProtection="1">
      <alignment horizontal="center" vertical="center"/>
      <protection locked="0"/>
    </xf>
    <xf numFmtId="0" fontId="135" fillId="0" borderId="39" xfId="57" applyFont="1" applyFill="1" applyBorder="1" applyAlignment="1" applyProtection="1">
      <alignment horizontal="center" vertical="center"/>
      <protection locked="0"/>
    </xf>
    <xf numFmtId="0" fontId="135" fillId="0" borderId="25" xfId="57" applyFont="1" applyFill="1" applyBorder="1" applyAlignment="1" applyProtection="1">
      <alignment horizontal="center" vertical="center"/>
      <protection locked="0"/>
    </xf>
    <xf numFmtId="0" fontId="44" fillId="8" borderId="39" xfId="57" applyFont="1" applyFill="1" applyBorder="1" applyAlignment="1" applyProtection="1">
      <alignment horizontal="center" vertical="center"/>
      <protection locked="0"/>
    </xf>
    <xf numFmtId="0" fontId="44" fillId="8" borderId="25" xfId="57" applyFont="1" applyFill="1" applyBorder="1" applyAlignment="1" applyProtection="1">
      <alignment horizontal="center" vertical="center"/>
      <protection locked="0"/>
    </xf>
    <xf numFmtId="0" fontId="44" fillId="8" borderId="65" xfId="57" applyFont="1" applyFill="1" applyBorder="1" applyAlignment="1" applyProtection="1">
      <alignment horizontal="center" vertical="center"/>
      <protection locked="0"/>
    </xf>
    <xf numFmtId="0" fontId="44" fillId="8" borderId="28" xfId="57" applyFont="1" applyFill="1" applyBorder="1" applyAlignment="1" applyProtection="1">
      <alignment horizontal="center" vertical="center"/>
      <protection locked="0"/>
    </xf>
    <xf numFmtId="0" fontId="44" fillId="0" borderId="39" xfId="57" applyFont="1" applyFill="1" applyBorder="1" applyAlignment="1" applyProtection="1">
      <alignment horizontal="center" vertical="center"/>
      <protection locked="0"/>
    </xf>
    <xf numFmtId="0" fontId="44" fillId="0" borderId="25" xfId="57" applyFont="1" applyFill="1" applyBorder="1" applyAlignment="1" applyProtection="1">
      <alignment horizontal="center" vertical="center"/>
      <protection locked="0"/>
    </xf>
    <xf numFmtId="0" fontId="76" fillId="6" borderId="64" xfId="12" applyFont="1" applyFill="1" applyBorder="1" applyAlignment="1" applyProtection="1">
      <alignment horizontal="center" vertical="center"/>
      <protection locked="0"/>
    </xf>
    <xf numFmtId="0" fontId="108" fillId="4" borderId="80" xfId="57" applyFont="1" applyFill="1" applyBorder="1" applyAlignment="1" applyProtection="1">
      <alignment horizontal="center" vertical="center"/>
      <protection locked="0"/>
    </xf>
    <xf numFmtId="0" fontId="108" fillId="4" borderId="83" xfId="57" applyFont="1" applyFill="1" applyBorder="1" applyAlignment="1" applyProtection="1">
      <alignment horizontal="center" vertical="center"/>
      <protection locked="0"/>
    </xf>
    <xf numFmtId="0" fontId="69" fillId="0" borderId="81" xfId="57" applyFont="1" applyFill="1" applyBorder="1" applyAlignment="1" applyProtection="1">
      <alignment horizontal="center" vertical="center"/>
      <protection locked="0"/>
    </xf>
    <xf numFmtId="0" fontId="69" fillId="0" borderId="82" xfId="57" applyFont="1" applyFill="1" applyBorder="1" applyAlignment="1" applyProtection="1">
      <alignment horizontal="center" vertical="center"/>
      <protection locked="0"/>
    </xf>
    <xf numFmtId="0" fontId="69" fillId="0" borderId="75" xfId="57" applyFont="1" applyFill="1" applyBorder="1" applyAlignment="1" applyProtection="1">
      <alignment horizontal="center" vertical="center"/>
      <protection locked="0"/>
    </xf>
    <xf numFmtId="0" fontId="69" fillId="0" borderId="76" xfId="57" applyFont="1" applyFill="1" applyBorder="1" applyAlignment="1" applyProtection="1">
      <alignment horizontal="center" vertical="center"/>
      <protection locked="0"/>
    </xf>
    <xf numFmtId="0" fontId="44" fillId="8" borderId="72" xfId="57" applyFont="1" applyFill="1" applyBorder="1" applyAlignment="1" applyProtection="1">
      <alignment horizontal="center" vertical="center"/>
      <protection locked="0"/>
    </xf>
    <xf numFmtId="0" fontId="44" fillId="8" borderId="73" xfId="57" applyFont="1" applyFill="1" applyBorder="1" applyAlignment="1" applyProtection="1">
      <alignment horizontal="center" vertical="center"/>
      <protection locked="0"/>
    </xf>
    <xf numFmtId="0" fontId="44" fillId="8" borderId="75" xfId="57" applyFont="1" applyFill="1" applyBorder="1" applyAlignment="1" applyProtection="1">
      <alignment horizontal="center" vertical="center"/>
      <protection locked="0"/>
    </xf>
    <xf numFmtId="0" fontId="44" fillId="8" borderId="76" xfId="57" applyFont="1" applyFill="1" applyBorder="1" applyAlignment="1" applyProtection="1">
      <alignment horizontal="center" vertical="center"/>
      <protection locked="0"/>
    </xf>
    <xf numFmtId="0" fontId="68" fillId="0" borderId="90" xfId="57" applyFont="1" applyFill="1" applyBorder="1" applyAlignment="1" applyProtection="1">
      <alignment horizontal="center" vertical="center"/>
      <protection locked="0"/>
    </xf>
    <xf numFmtId="0" fontId="129" fillId="0" borderId="39" xfId="57" applyFont="1" applyFill="1" applyBorder="1" applyAlignment="1" applyProtection="1">
      <alignment horizontal="center" vertical="center"/>
      <protection locked="0"/>
    </xf>
    <xf numFmtId="0" fontId="129" fillId="0" borderId="25" xfId="57" applyFont="1" applyFill="1" applyBorder="1" applyAlignment="1" applyProtection="1">
      <alignment horizontal="center" vertical="center"/>
      <protection locked="0"/>
    </xf>
    <xf numFmtId="0" fontId="129" fillId="0" borderId="65" xfId="57" applyFont="1" applyFill="1" applyBorder="1" applyAlignment="1" applyProtection="1">
      <alignment horizontal="center" vertical="center"/>
      <protection locked="0"/>
    </xf>
    <xf numFmtId="0" fontId="129" fillId="0" borderId="28" xfId="57" applyFont="1" applyFill="1" applyBorder="1" applyAlignment="1" applyProtection="1">
      <alignment horizontal="center" vertical="center"/>
      <protection locked="0"/>
    </xf>
    <xf numFmtId="0" fontId="57" fillId="0" borderId="39" xfId="57" applyFont="1" applyFill="1" applyBorder="1" applyAlignment="1" applyProtection="1">
      <alignment horizontal="center" vertical="center"/>
      <protection locked="0"/>
    </xf>
    <xf numFmtId="0" fontId="57" fillId="0" borderId="25" xfId="57" applyFont="1" applyFill="1" applyBorder="1" applyAlignment="1" applyProtection="1">
      <alignment horizontal="center" vertical="center"/>
      <protection locked="0"/>
    </xf>
    <xf numFmtId="0" fontId="57" fillId="0" borderId="65" xfId="57" applyFont="1" applyFill="1" applyBorder="1" applyAlignment="1" applyProtection="1">
      <alignment horizontal="center" vertical="center"/>
      <protection locked="0"/>
    </xf>
    <xf numFmtId="0" fontId="57" fillId="0" borderId="28" xfId="57" applyFont="1" applyFill="1" applyBorder="1" applyAlignment="1" applyProtection="1">
      <alignment horizontal="center" vertical="center"/>
      <protection locked="0"/>
    </xf>
    <xf numFmtId="0" fontId="86" fillId="4" borderId="40" xfId="57" applyFont="1" applyFill="1" applyBorder="1" applyAlignment="1" applyProtection="1">
      <alignment horizontal="center" vertical="center"/>
      <protection locked="0"/>
    </xf>
    <xf numFmtId="0" fontId="86" fillId="4" borderId="45" xfId="57" applyFont="1" applyFill="1" applyBorder="1" applyAlignment="1" applyProtection="1">
      <alignment horizontal="center" vertical="center"/>
      <protection locked="0"/>
    </xf>
    <xf numFmtId="0" fontId="86" fillId="4" borderId="44" xfId="57" applyFont="1" applyFill="1" applyBorder="1" applyAlignment="1" applyProtection="1">
      <alignment horizontal="center" vertical="center"/>
      <protection locked="0"/>
    </xf>
    <xf numFmtId="0" fontId="78" fillId="4" borderId="45" xfId="57" applyFont="1" applyFill="1" applyBorder="1" applyAlignment="1" applyProtection="1">
      <alignment horizontal="center" vertical="center" textRotation="255"/>
      <protection locked="0"/>
    </xf>
    <xf numFmtId="0" fontId="78" fillId="4" borderId="44" xfId="57" applyFont="1" applyFill="1" applyBorder="1" applyAlignment="1" applyProtection="1">
      <alignment horizontal="center" vertical="center" textRotation="255"/>
      <protection locked="0"/>
    </xf>
    <xf numFmtId="0" fontId="44" fillId="0" borderId="40" xfId="57" applyFont="1" applyFill="1" applyBorder="1" applyAlignment="1" applyProtection="1">
      <alignment horizontal="center" vertical="center"/>
      <protection locked="0"/>
    </xf>
    <xf numFmtId="0" fontId="140" fillId="0" borderId="45" xfId="81" applyFont="1" applyFill="1" applyBorder="1" applyProtection="1">
      <protection locked="0"/>
    </xf>
    <xf numFmtId="0" fontId="83" fillId="2" borderId="45" xfId="12" applyFont="1" applyFill="1" applyBorder="1" applyAlignment="1" applyProtection="1">
      <alignment horizontal="center" vertical="center"/>
      <protection locked="0"/>
    </xf>
    <xf numFmtId="0" fontId="140" fillId="0" borderId="44" xfId="81" applyFont="1" applyFill="1" applyBorder="1" applyProtection="1">
      <protection locked="0"/>
    </xf>
    <xf numFmtId="0" fontId="57" fillId="0" borderId="40" xfId="57" applyFont="1" applyFill="1" applyBorder="1" applyAlignment="1" applyProtection="1">
      <alignment horizontal="center" vertical="center"/>
      <protection locked="0"/>
    </xf>
    <xf numFmtId="0" fontId="141" fillId="0" borderId="44" xfId="81" applyFont="1" applyFill="1" applyBorder="1" applyProtection="1">
      <protection locked="0"/>
    </xf>
    <xf numFmtId="0" fontId="129" fillId="0" borderId="40" xfId="57" applyFont="1" applyFill="1" applyBorder="1" applyAlignment="1" applyProtection="1">
      <alignment horizontal="center" vertical="center"/>
      <protection locked="0"/>
    </xf>
    <xf numFmtId="0" fontId="142" fillId="0" borderId="44" xfId="81" applyFont="1" applyFill="1" applyBorder="1" applyProtection="1">
      <protection locked="0"/>
    </xf>
    <xf numFmtId="0" fontId="87" fillId="4" borderId="51" xfId="57" applyFont="1" applyFill="1" applyBorder="1" applyAlignment="1" applyProtection="1">
      <alignment horizontal="center" vertical="center" textRotation="255"/>
      <protection locked="0"/>
    </xf>
    <xf numFmtId="0" fontId="87" fillId="4" borderId="37" xfId="57" applyFont="1" applyFill="1" applyBorder="1" applyAlignment="1" applyProtection="1">
      <alignment horizontal="center" vertical="center" textRotation="255"/>
      <protection locked="0"/>
    </xf>
    <xf numFmtId="0" fontId="87" fillId="4" borderId="63" xfId="57" applyFont="1" applyFill="1" applyBorder="1" applyAlignment="1" applyProtection="1">
      <alignment horizontal="center" vertical="center" textRotation="255"/>
      <protection locked="0"/>
    </xf>
    <xf numFmtId="0" fontId="70" fillId="0" borderId="31" xfId="57" applyFont="1" applyFill="1" applyBorder="1" applyAlignment="1" applyProtection="1">
      <alignment horizontal="center" vertical="center"/>
      <protection locked="0"/>
    </xf>
    <xf numFmtId="0" fontId="70" fillId="0" borderId="33" xfId="57" applyFont="1" applyFill="1" applyBorder="1" applyAlignment="1" applyProtection="1">
      <alignment horizontal="center" vertical="center"/>
      <protection locked="0"/>
    </xf>
    <xf numFmtId="49" fontId="143" fillId="0" borderId="117" xfId="82" applyNumberFormat="1" applyFont="1" applyFill="1" applyBorder="1" applyAlignment="1" applyProtection="1">
      <alignment horizontal="center" vertical="center" wrapText="1"/>
      <protection locked="0"/>
    </xf>
    <xf numFmtId="49" fontId="143" fillId="0" borderId="115" xfId="82" applyNumberFormat="1" applyFont="1" applyFill="1" applyBorder="1" applyAlignment="1" applyProtection="1">
      <alignment horizontal="center" vertical="center" wrapText="1"/>
      <protection locked="0"/>
    </xf>
    <xf numFmtId="0" fontId="78" fillId="4" borderId="40" xfId="57" applyFont="1" applyFill="1" applyBorder="1" applyAlignment="1" applyProtection="1">
      <alignment horizontal="center" vertical="center" textRotation="255"/>
      <protection locked="0"/>
    </xf>
    <xf numFmtId="0" fontId="97" fillId="4" borderId="39" xfId="57" applyFont="1" applyFill="1" applyBorder="1" applyAlignment="1" applyProtection="1">
      <alignment horizontal="center" vertical="center" textRotation="255"/>
      <protection locked="0"/>
    </xf>
    <xf numFmtId="0" fontId="62" fillId="0" borderId="21" xfId="57" applyFont="1" applyFill="1" applyBorder="1" applyAlignment="1" applyProtection="1">
      <alignment horizontal="center" vertical="center"/>
      <protection locked="0"/>
    </xf>
    <xf numFmtId="0" fontId="62" fillId="0" borderId="22" xfId="57" applyFont="1" applyFill="1" applyBorder="1" applyAlignment="1" applyProtection="1">
      <alignment horizontal="center" vertical="center"/>
      <protection locked="0"/>
    </xf>
    <xf numFmtId="0" fontId="62" fillId="0" borderId="23" xfId="57" applyFont="1" applyFill="1" applyBorder="1" applyAlignment="1" applyProtection="1">
      <alignment horizontal="center" vertical="center"/>
      <protection locked="0"/>
    </xf>
    <xf numFmtId="0" fontId="62" fillId="0" borderId="24" xfId="57" applyFont="1" applyFill="1" applyBorder="1" applyAlignment="1" applyProtection="1">
      <alignment horizontal="center" vertical="center"/>
      <protection locked="0"/>
    </xf>
    <xf numFmtId="0" fontId="62" fillId="0" borderId="0" xfId="57" applyFont="1" applyFill="1" applyBorder="1" applyAlignment="1" applyProtection="1">
      <alignment horizontal="center" vertical="center"/>
      <protection locked="0"/>
    </xf>
    <xf numFmtId="0" fontId="62" fillId="0" borderId="25" xfId="57" applyFont="1" applyFill="1" applyBorder="1" applyAlignment="1" applyProtection="1">
      <alignment horizontal="center" vertical="center"/>
      <protection locked="0"/>
    </xf>
    <xf numFmtId="167" fontId="67" fillId="0" borderId="24" xfId="57" applyNumberFormat="1" applyFont="1" applyFill="1" applyBorder="1" applyAlignment="1" applyProtection="1">
      <alignment horizontal="right" vertical="center" indent="10"/>
      <protection locked="0"/>
    </xf>
    <xf numFmtId="167" fontId="67" fillId="0" borderId="0" xfId="57" applyNumberFormat="1" applyFont="1" applyFill="1" applyBorder="1" applyAlignment="1" applyProtection="1">
      <alignment horizontal="right" vertical="center" indent="10"/>
      <protection locked="0"/>
    </xf>
    <xf numFmtId="167" fontId="67" fillId="0" borderId="0" xfId="57" applyNumberFormat="1" applyFont="1" applyFill="1" applyBorder="1" applyAlignment="1" applyProtection="1">
      <alignment horizontal="left" vertical="center" indent="2"/>
      <protection locked="0"/>
    </xf>
    <xf numFmtId="14" fontId="68" fillId="0" borderId="26" xfId="57" applyNumberFormat="1" applyFont="1" applyFill="1" applyBorder="1" applyAlignment="1" applyProtection="1">
      <alignment horizontal="center" vertical="center"/>
      <protection locked="0"/>
    </xf>
    <xf numFmtId="14" fontId="68" fillId="0" borderId="27" xfId="57" applyNumberFormat="1" applyFont="1" applyFill="1" applyBorder="1" applyAlignment="1" applyProtection="1">
      <alignment horizontal="center" vertical="center"/>
      <protection locked="0"/>
    </xf>
    <xf numFmtId="14" fontId="68" fillId="0" borderId="28" xfId="57" applyNumberFormat="1" applyFont="1" applyFill="1" applyBorder="1" applyAlignment="1" applyProtection="1">
      <alignment horizontal="center" vertical="center"/>
      <protection locked="0"/>
    </xf>
    <xf numFmtId="49" fontId="19" fillId="0" borderId="18" xfId="0" applyNumberFormat="1" applyFont="1" applyFill="1" applyBorder="1" applyAlignment="1">
      <alignment horizontal="center" vertical="center"/>
    </xf>
    <xf numFmtId="49" fontId="19" fillId="0" borderId="8" xfId="0" applyNumberFormat="1" applyFont="1" applyFill="1" applyBorder="1" applyAlignment="1">
      <alignment horizontal="center" vertical="center"/>
    </xf>
    <xf numFmtId="49" fontId="19" fillId="0" borderId="17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vertical="center"/>
    </xf>
    <xf numFmtId="49" fontId="146" fillId="0" borderId="18" xfId="2" applyNumberFormat="1" applyFont="1" applyFill="1" applyBorder="1" applyAlignment="1">
      <alignment horizontal="center" vertical="center"/>
    </xf>
    <xf numFmtId="49" fontId="146" fillId="0" borderId="8" xfId="2" applyNumberFormat="1" applyFont="1" applyFill="1" applyBorder="1" applyAlignment="1">
      <alignment horizontal="center" vertical="center"/>
    </xf>
    <xf numFmtId="49" fontId="146" fillId="0" borderId="17" xfId="2" applyNumberFormat="1" applyFont="1" applyFill="1" applyBorder="1" applyAlignment="1">
      <alignment horizontal="center" vertical="center"/>
    </xf>
    <xf numFmtId="49" fontId="146" fillId="0" borderId="5" xfId="2" applyNumberFormat="1" applyFont="1" applyFill="1" applyBorder="1" applyAlignment="1">
      <alignment horizontal="center" vertical="center"/>
    </xf>
    <xf numFmtId="49" fontId="146" fillId="0" borderId="6" xfId="2" applyNumberFormat="1" applyFont="1" applyFill="1" applyBorder="1" applyAlignment="1">
      <alignment horizontal="center" vertical="center"/>
    </xf>
    <xf numFmtId="49" fontId="146" fillId="0" borderId="7" xfId="2" applyNumberFormat="1" applyFont="1" applyFill="1" applyBorder="1" applyAlignment="1">
      <alignment horizontal="center" vertical="center"/>
    </xf>
  </cellXfs>
  <cellStyles count="111">
    <cellStyle name="Normal" xfId="0" builtinId="0"/>
    <cellStyle name="Normal 2 10" xfId="2"/>
    <cellStyle name="Normal 2 2 3 2 2 3 3" xfId="7"/>
    <cellStyle name="Normal 2 2 3 2 2 3 3 2" xfId="16"/>
    <cellStyle name="Normal 2 2 3 2 2 3 3 2 2" xfId="105"/>
    <cellStyle name="Normal 2 2 3 2 2 3 3 3" xfId="37"/>
    <cellStyle name="Normal 2 2 3 2 2 3 3 4" xfId="27"/>
    <cellStyle name="Normal 2 2 3 2 2 3 3 4 2" xfId="64"/>
    <cellStyle name="Normal 2 2 3 2 2 3 3 4 3" xfId="85"/>
    <cellStyle name="Normal 2 2 3 2 2 3 3 5" xfId="43"/>
    <cellStyle name="Normal 2 2 3 2 2 3 3 6" xfId="49"/>
    <cellStyle name="Normal 2 2 3 2 2 3 3 6 2" xfId="77"/>
    <cellStyle name="Normal 2 2 3 2 2 3 3 6 2 2" xfId="95"/>
    <cellStyle name="Normal 2 2 3 2 2 3 3 6 2 2 2" xfId="101"/>
    <cellStyle name="Normal 2 3" xfId="1"/>
    <cellStyle name="Normal 2 3 2 2 2 2 2 3" xfId="10"/>
    <cellStyle name="Normal 2 3 2 2 2 2 2 3 2" xfId="19"/>
    <cellStyle name="Normal 2 3 2 2 2 2 2 3 3" xfId="34"/>
    <cellStyle name="Normal 2 3 2 2 2 2 2 3 3 2" xfId="71"/>
    <cellStyle name="Normal 2 3 2 2 2 2 2 3 4" xfId="40"/>
    <cellStyle name="Normal 2 3 2 2 2 2 2 3 5" xfId="46"/>
    <cellStyle name="Normal 2 3 2 2 2 2 2 3 6" xfId="52"/>
    <cellStyle name="Normal 2 3 2 2 2 2 2 3 6 2" xfId="80"/>
    <cellStyle name="Normal 2 3 2 2 2 2 2 3 6 2 2" xfId="96"/>
    <cellStyle name="Normal 2 3 3 2 2 2 2 3 2" xfId="9"/>
    <cellStyle name="Normal 2 3 3 2 2 2 2 3 2 2" xfId="18"/>
    <cellStyle name="Normal 2 3 3 2 2 2 2 3 2 2 2" xfId="31"/>
    <cellStyle name="Normal 2 3 3 2 2 2 2 3 2 2 2 2" xfId="73"/>
    <cellStyle name="Normal 2 3 3 2 2 2 2 3 2 2 3" xfId="56"/>
    <cellStyle name="Normal 2 3 3 2 2 2 2 3 2 2 3 2" xfId="69"/>
    <cellStyle name="Normal 2 3 3 2 2 2 2 3 2 2 3 3" xfId="89"/>
    <cellStyle name="Normal 2 3 3 2 2 2 2 3 2 2 4" xfId="109"/>
    <cellStyle name="Normal 2 3 3 2 2 2 2 3 2 3" xfId="39"/>
    <cellStyle name="Normal 2 3 3 2 2 2 2 3 2 4" xfId="32"/>
    <cellStyle name="Normal 2 3 3 2 2 2 2 3 2 4 2" xfId="72"/>
    <cellStyle name="Normal 2 3 3 2 2 2 2 3 2 4 3" xfId="88"/>
    <cellStyle name="Normal 2 3 3 2 2 2 2 3 2 5" xfId="45"/>
    <cellStyle name="Normal 2 3 3 2 2 2 2 3 2 6" xfId="51"/>
    <cellStyle name="Normal 2 3 3 2 2 2 2 3 2 6 2" xfId="79"/>
    <cellStyle name="Normal 2 3 3 2 2 3 5" xfId="6"/>
    <cellStyle name="Normal 2 3 3 2 2 3 5 2" xfId="15"/>
    <cellStyle name="Normal 2 3 3 2 2 3 5 2 2" xfId="26"/>
    <cellStyle name="Normal 2 3 3 2 2 3 5 2 2 2" xfId="63"/>
    <cellStyle name="Normal 2 3 3 2 2 3 5 2 2 3" xfId="84"/>
    <cellStyle name="Normal 2 3 3 2 2 3 5 2 3" xfId="29"/>
    <cellStyle name="Normal 2 3 3 2 2 3 5 2 3 2" xfId="67"/>
    <cellStyle name="Normal 2 3 3 2 2 3 5 2 3 3" xfId="90"/>
    <cellStyle name="Normal 2 3 3 2 2 3 5 2 4" xfId="36"/>
    <cellStyle name="Normal 2 3 3 2 2 3 5 2 5" xfId="42"/>
    <cellStyle name="Normal 2 3 3 2 2 3 5 2 6" xfId="48"/>
    <cellStyle name="Normal 2 3 3 2 2 3 5 2 6 2" xfId="76"/>
    <cellStyle name="Normal 2 3 3 2 2 3 5 2 6 2 2" xfId="94"/>
    <cellStyle name="Normal 2 3 3 2 2 3 5 2 6 2 2 2" xfId="100"/>
    <cellStyle name="Normal 2 3 3 2 2 3 5 2 7" xfId="104"/>
    <cellStyle name="Normal 2 3 3 2 2 3 5 2 8" xfId="53"/>
    <cellStyle name="Normal 2 3 3 2 2 3 5 2 8 2" xfId="68"/>
    <cellStyle name="Normal 2 3 3 2 2 3 5 2 8 3" xfId="87"/>
    <cellStyle name="Normal 2 3 3 2 2 3 5 2 8 4" xfId="106"/>
    <cellStyle name="Normal 2 3 3 2 2 3 5 3" xfId="20"/>
    <cellStyle name="Normal 2 3 3 2 2 3 5 3 2" xfId="21"/>
    <cellStyle name="Normal 2 3 3 2 2 3 5 3 3" xfId="24"/>
    <cellStyle name="Normal 2 3 3 2 2 3 5 3 3 2" xfId="65"/>
    <cellStyle name="Normal 2 3 3 2 2 3 5 3 3 3" xfId="86"/>
    <cellStyle name="Normal 2 3 3 2 2 3 5 4" xfId="35"/>
    <cellStyle name="Normal 2 3 3 2 2 3 5 5" xfId="25"/>
    <cellStyle name="Normal 2 3 3 2 2 3 5 5 2" xfId="54"/>
    <cellStyle name="Normal 2 3 3 2 2 3 5 5 3" xfId="62"/>
    <cellStyle name="Normal 2 3 3 2 2 3 5 5 3 2" xfId="97"/>
    <cellStyle name="Normal 2 3 3 2 2 3 5 5 3 2 2" xfId="102"/>
    <cellStyle name="Normal 2 3 3 2 2 3 5 5 4" xfId="83"/>
    <cellStyle name="Normal 2 3 3 2 2 3 5 5 4 2" xfId="108"/>
    <cellStyle name="Normal 2 3 3 2 2 3 5 6" xfId="41"/>
    <cellStyle name="Normal 2 3 3 2 2 3 5 7" xfId="47"/>
    <cellStyle name="Normal 2 3 3 2 2 3 5 7 2" xfId="75"/>
    <cellStyle name="Normal 2 3 3 2 2 3 5 7 2 2" xfId="93"/>
    <cellStyle name="Normal 2 3 3 2 2 3 5 7 2 2 2" xfId="99"/>
    <cellStyle name="Normal 2 3 3 2 2 5 3 2" xfId="8"/>
    <cellStyle name="Normal 2 3 3 2 2 5 3 2 2" xfId="17"/>
    <cellStyle name="Normal 2 3 3 2 2 5 3 2 2 2" xfId="28"/>
    <cellStyle name="Normal 2 3 3 2 2 5 3 2 2 2 2" xfId="66"/>
    <cellStyle name="Normal 2 3 3 2 2 5 3 2 2 2 3" xfId="91"/>
    <cellStyle name="Normal 2 3 3 2 2 5 3 2 2 3" xfId="30"/>
    <cellStyle name="Normal 2 3 3 2 2 5 3 2 2 3 2" xfId="74"/>
    <cellStyle name="Normal 2 3 3 2 2 5 3 2 2 3 3" xfId="92"/>
    <cellStyle name="Normal 2 3 3 2 2 5 3 2 2 4" xfId="107"/>
    <cellStyle name="Normal 2 3 3 2 2 5 3 2 2 5" xfId="55"/>
    <cellStyle name="Normal 2 3 3 2 2 5 3 2 2 5 2" xfId="70"/>
    <cellStyle name="Normal 2 3 3 2 2 5 3 2 3" xfId="38"/>
    <cellStyle name="Normal 2 3 3 2 2 5 3 2 4" xfId="33"/>
    <cellStyle name="Normal 2 3 3 2 2 5 3 2 5" xfId="44"/>
    <cellStyle name="Normal 2 3 3 2 2 5 3 2 6" xfId="50"/>
    <cellStyle name="Normal 2 3 3 2 2 5 3 2 6 2" xfId="78"/>
    <cellStyle name="Normal 2 3 3 2 2 5 3 2 6 2 2" xfId="98"/>
    <cellStyle name="Normal 2 3 3 2 2 5 3 2 6 2 2 2" xfId="103"/>
    <cellStyle name="Normal 2 4" xfId="12"/>
    <cellStyle name="Normal 2 7" xfId="4"/>
    <cellStyle name="Normal 3 3 2" xfId="11"/>
    <cellStyle name="Normal 3 3 2 2" xfId="22"/>
    <cellStyle name="Normal 3 3 2 2 2" xfId="58"/>
    <cellStyle name="Normal 3 3 2 2 2 2" xfId="60"/>
    <cellStyle name="Normal 3 3 2 2 2 3" xfId="81"/>
    <cellStyle name="Normal 5" xfId="14"/>
    <cellStyle name="Normal 6 2 2" xfId="13"/>
    <cellStyle name="Normal 6 2 2 2" xfId="23"/>
    <cellStyle name="Normal 6 2 2 2 2" xfId="59"/>
    <cellStyle name="Normal 6 2 2 2 2 2" xfId="61"/>
    <cellStyle name="Normal 6 2 2 3" xfId="82"/>
    <cellStyle name="Normal_CUMH. 2007 YAZ._Cumh.2010  YAZ 2" xfId="3"/>
    <cellStyle name="Normal_cumhuriyet 2" xfId="5"/>
    <cellStyle name="Normal_Turnus 54 Fahrer 2" xfId="57"/>
    <cellStyle name="Virgül" xfId="110" builtinId="3"/>
  </cellStyles>
  <dxfs count="549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7" tint="0.59996337778862885"/>
        </patternFill>
      </fill>
    </dxf>
    <dxf>
      <font>
        <color rgb="FF9C0006"/>
      </font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indexed="9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CC0027"/>
      <color rgb="FF0000CC"/>
      <color rgb="FFCCFFFF"/>
      <color rgb="FFB3FFFF"/>
      <color rgb="FFA7FFA7"/>
      <color rgb="FFD1FFFF"/>
      <color rgb="FFFFFFCC"/>
      <color rgb="FFDDFF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FFFF"/>
  </sheetPr>
  <dimension ref="A2:AHM124"/>
  <sheetViews>
    <sheetView showGridLines="0" tabSelected="1" defaultGridColor="0" topLeftCell="A82" colorId="20" zoomScale="80" zoomScaleNormal="80" zoomScaleSheetLayoutView="80" zoomScalePageLayoutView="80" workbookViewId="0">
      <selection activeCell="O16" sqref="O16"/>
    </sheetView>
  </sheetViews>
  <sheetFormatPr defaultColWidth="6.5703125" defaultRowHeight="12.75" x14ac:dyDescent="0.2"/>
  <cols>
    <col min="1" max="1" width="2.28515625" style="1" customWidth="1"/>
    <col min="2" max="2" width="11.7109375" style="1" customWidth="1"/>
    <col min="3" max="3" width="15.42578125" style="1" bestFit="1" customWidth="1"/>
    <col min="4" max="4" width="11.7109375" style="1" customWidth="1"/>
    <col min="5" max="5" width="15.42578125" style="1" bestFit="1" customWidth="1"/>
    <col min="6" max="6" width="18.42578125" style="1" bestFit="1" customWidth="1"/>
    <col min="7" max="7" width="3.140625" style="7" customWidth="1"/>
    <col min="8" max="8" width="14.42578125" style="1" customWidth="1"/>
    <col min="9" max="9" width="18.42578125" style="1" bestFit="1" customWidth="1"/>
    <col min="10" max="10" width="13.85546875" style="1" bestFit="1" customWidth="1"/>
    <col min="11" max="11" width="11.7109375" style="1" customWidth="1"/>
    <col min="12" max="12" width="14.85546875" style="1" bestFit="1" customWidth="1"/>
    <col min="13" max="13" width="12.7109375" style="7" customWidth="1"/>
    <col min="14" max="15" width="11.7109375" style="7" customWidth="1"/>
    <col min="16" max="58" width="9.140625" style="1" customWidth="1"/>
    <col min="59" max="59" width="2.28515625" style="1" customWidth="1"/>
    <col min="60" max="888" width="6.5703125" style="1"/>
    <col min="889" max="16384" width="6.5703125" style="6"/>
  </cols>
  <sheetData>
    <row r="2" spans="1:897" s="1" customFormat="1" ht="12.75" customHeight="1" thickBot="1" x14ac:dyDescent="0.25">
      <c r="G2" s="7"/>
      <c r="M2" s="7"/>
      <c r="N2" s="7"/>
      <c r="O2" s="7"/>
      <c r="AHE2" s="6"/>
      <c r="AHF2" s="6"/>
      <c r="AHG2" s="6"/>
      <c r="AHH2" s="6"/>
      <c r="AHI2" s="6"/>
      <c r="AHJ2" s="6"/>
      <c r="AHK2" s="6"/>
      <c r="AHL2" s="6"/>
      <c r="AHM2" s="6"/>
    </row>
    <row r="3" spans="1:897" s="1" customFormat="1" ht="15.75" customHeight="1" thickTop="1" x14ac:dyDescent="0.2">
      <c r="B3" s="616" t="s">
        <v>64</v>
      </c>
      <c r="C3" s="617"/>
      <c r="D3" s="617"/>
      <c r="E3" s="617"/>
      <c r="F3" s="617"/>
      <c r="G3" s="617"/>
      <c r="H3" s="617"/>
      <c r="I3" s="617"/>
      <c r="J3" s="617"/>
      <c r="K3" s="617">
        <v>45974</v>
      </c>
      <c r="L3" s="620"/>
      <c r="M3" s="7"/>
      <c r="N3" s="7"/>
      <c r="O3" s="7"/>
      <c r="AHE3" s="6"/>
      <c r="AHF3" s="6"/>
      <c r="AHG3" s="6"/>
      <c r="AHH3" s="6"/>
      <c r="AHI3" s="6"/>
      <c r="AHJ3" s="6"/>
      <c r="AHK3" s="6"/>
      <c r="AHL3" s="6"/>
      <c r="AHM3" s="6"/>
    </row>
    <row r="4" spans="1:897" s="1" customFormat="1" ht="15.75" customHeight="1" x14ac:dyDescent="0.2">
      <c r="B4" s="618"/>
      <c r="C4" s="619"/>
      <c r="D4" s="619"/>
      <c r="E4" s="619"/>
      <c r="F4" s="619"/>
      <c r="G4" s="619"/>
      <c r="H4" s="619"/>
      <c r="I4" s="619"/>
      <c r="J4" s="619"/>
      <c r="K4" s="619"/>
      <c r="L4" s="621"/>
      <c r="M4" s="7"/>
      <c r="N4" s="7"/>
      <c r="O4" s="7"/>
      <c r="AHE4" s="6"/>
      <c r="AHF4" s="6"/>
      <c r="AHG4" s="6"/>
      <c r="AHH4" s="6"/>
      <c r="AHI4" s="6"/>
      <c r="AHJ4" s="6"/>
      <c r="AHK4" s="6"/>
      <c r="AHL4" s="6"/>
      <c r="AHM4" s="6"/>
    </row>
    <row r="5" spans="1:897" s="2" customFormat="1" ht="15" customHeight="1" x14ac:dyDescent="0.2">
      <c r="B5" s="635" t="s">
        <v>0</v>
      </c>
      <c r="C5" s="632"/>
      <c r="D5" s="632" t="s">
        <v>1</v>
      </c>
      <c r="E5" s="632"/>
      <c r="F5" s="632" t="s">
        <v>2</v>
      </c>
      <c r="G5" s="632"/>
      <c r="H5" s="632"/>
      <c r="I5" s="623" t="s">
        <v>3</v>
      </c>
      <c r="J5" s="623"/>
      <c r="K5" s="623" t="s">
        <v>21</v>
      </c>
      <c r="L5" s="630"/>
      <c r="M5" s="7"/>
      <c r="N5" s="7"/>
      <c r="O5" s="7"/>
    </row>
    <row r="6" spans="1:897" s="2" customFormat="1" ht="15" customHeight="1" x14ac:dyDescent="0.2">
      <c r="B6" s="635"/>
      <c r="C6" s="632"/>
      <c r="D6" s="632"/>
      <c r="E6" s="632"/>
      <c r="F6" s="632"/>
      <c r="G6" s="632"/>
      <c r="H6" s="632"/>
      <c r="I6" s="623"/>
      <c r="J6" s="623"/>
      <c r="K6" s="623"/>
      <c r="L6" s="630"/>
      <c r="M6" s="7"/>
      <c r="N6" s="7"/>
      <c r="O6" s="7"/>
    </row>
    <row r="7" spans="1:897" s="2" customFormat="1" ht="15" customHeight="1" x14ac:dyDescent="0.2">
      <c r="B7" s="628" t="s">
        <v>4</v>
      </c>
      <c r="C7" s="629"/>
      <c r="D7" s="629">
        <v>56</v>
      </c>
      <c r="E7" s="629"/>
      <c r="F7" s="629" t="s">
        <v>5</v>
      </c>
      <c r="G7" s="629"/>
      <c r="H7" s="629"/>
      <c r="I7" s="625">
        <v>57</v>
      </c>
      <c r="J7" s="626"/>
      <c r="K7" s="625">
        <v>52</v>
      </c>
      <c r="L7" s="631"/>
      <c r="M7" s="7"/>
      <c r="N7" s="7"/>
      <c r="O7" s="7"/>
    </row>
    <row r="8" spans="1:897" s="3" customFormat="1" ht="15" customHeight="1" x14ac:dyDescent="0.2">
      <c r="B8" s="628"/>
      <c r="C8" s="629"/>
      <c r="D8" s="629"/>
      <c r="E8" s="629"/>
      <c r="F8" s="629"/>
      <c r="G8" s="629"/>
      <c r="H8" s="629"/>
      <c r="I8" s="626"/>
      <c r="J8" s="626"/>
      <c r="K8" s="626" t="s">
        <v>12</v>
      </c>
      <c r="L8" s="631"/>
      <c r="M8" s="7"/>
      <c r="N8" s="7"/>
      <c r="O8" s="7"/>
    </row>
    <row r="9" spans="1:897" s="4" customFormat="1" ht="15" customHeight="1" x14ac:dyDescent="0.2">
      <c r="B9" s="572" t="s">
        <v>6</v>
      </c>
      <c r="C9" s="488" t="s">
        <v>46</v>
      </c>
      <c r="D9" s="488" t="s">
        <v>6</v>
      </c>
      <c r="E9" s="488" t="s">
        <v>46</v>
      </c>
      <c r="F9" s="627" t="s">
        <v>6</v>
      </c>
      <c r="G9" s="627"/>
      <c r="H9" s="488" t="s">
        <v>46</v>
      </c>
      <c r="I9" s="488" t="s">
        <v>9</v>
      </c>
      <c r="J9" s="488" t="s">
        <v>54</v>
      </c>
      <c r="K9" s="488" t="s">
        <v>6</v>
      </c>
      <c r="L9" s="573" t="s">
        <v>25</v>
      </c>
      <c r="M9" s="7"/>
      <c r="N9" s="7"/>
      <c r="O9" s="7"/>
    </row>
    <row r="10" spans="1:897" s="5" customFormat="1" ht="15" customHeight="1" x14ac:dyDescent="0.2">
      <c r="B10" s="574"/>
      <c r="C10" s="502"/>
      <c r="D10" s="490"/>
      <c r="E10" s="502"/>
      <c r="F10" s="490"/>
      <c r="G10" s="491"/>
      <c r="H10" s="502"/>
      <c r="I10" s="513"/>
      <c r="J10" s="514"/>
      <c r="L10" s="575"/>
      <c r="M10" s="7"/>
      <c r="N10" s="7"/>
      <c r="O10" s="7"/>
    </row>
    <row r="11" spans="1:897" s="11" customFormat="1" ht="15" customHeight="1" x14ac:dyDescent="0.25">
      <c r="A11" s="10"/>
      <c r="B11" s="563">
        <v>0.25</v>
      </c>
      <c r="C11" s="497">
        <v>0.27777777777777779</v>
      </c>
      <c r="D11" s="507">
        <v>0.25</v>
      </c>
      <c r="E11" s="521">
        <v>0.28125</v>
      </c>
      <c r="F11" s="526">
        <v>0.25</v>
      </c>
      <c r="G11" s="492"/>
      <c r="H11" s="521">
        <v>0.28125</v>
      </c>
      <c r="I11" s="507">
        <v>0.25</v>
      </c>
      <c r="J11" s="497">
        <v>0.2638888888888889</v>
      </c>
      <c r="K11" s="12">
        <v>0.2638888888888889</v>
      </c>
      <c r="L11" s="564">
        <v>0.2986111111111111</v>
      </c>
      <c r="M11" s="7"/>
      <c r="N11" s="7"/>
      <c r="O11" s="7"/>
      <c r="P11" s="452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</row>
    <row r="12" spans="1:897" s="11" customFormat="1" ht="15" customHeight="1" x14ac:dyDescent="0.25">
      <c r="A12" s="10"/>
      <c r="B12" s="563">
        <v>0.27083333333333331</v>
      </c>
      <c r="C12" s="497">
        <v>0.30208333333333331</v>
      </c>
      <c r="D12" s="507">
        <v>0.26041666666666669</v>
      </c>
      <c r="E12" s="521">
        <v>0.2951388888888889</v>
      </c>
      <c r="F12" s="526">
        <v>0.2638888888888889</v>
      </c>
      <c r="G12" s="492"/>
      <c r="H12" s="521">
        <v>0.30902777777777773</v>
      </c>
      <c r="I12" s="507">
        <v>0.27083333333333331</v>
      </c>
      <c r="J12" s="497">
        <v>0.29166666666666663</v>
      </c>
      <c r="K12" s="12">
        <v>0.27430555555555552</v>
      </c>
      <c r="L12" s="564">
        <v>0.31249999999999994</v>
      </c>
      <c r="M12" s="7"/>
      <c r="N12" s="7"/>
      <c r="O12" s="7"/>
      <c r="P12" s="7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  <c r="ACE12" s="10"/>
      <c r="ACF12" s="10"/>
      <c r="ACG12" s="10"/>
      <c r="ACH12" s="10"/>
      <c r="ACI12" s="10"/>
      <c r="ACJ12" s="10"/>
      <c r="ACK12" s="10"/>
      <c r="ACL12" s="10"/>
      <c r="ACM12" s="10"/>
      <c r="ACN12" s="10"/>
      <c r="ACO12" s="10"/>
      <c r="ACP12" s="10"/>
      <c r="ACQ12" s="10"/>
      <c r="ACR12" s="10"/>
      <c r="ACS12" s="10"/>
      <c r="ACT12" s="10"/>
      <c r="ACU12" s="10"/>
      <c r="ACV12" s="10"/>
      <c r="ACW12" s="10"/>
      <c r="ACX12" s="10"/>
      <c r="ACY12" s="10"/>
      <c r="ACZ12" s="10"/>
      <c r="ADA12" s="10"/>
      <c r="ADB12" s="10"/>
      <c r="ADC12" s="10"/>
      <c r="ADD12" s="10"/>
      <c r="ADE12" s="10"/>
      <c r="ADF12" s="10"/>
      <c r="ADG12" s="10"/>
      <c r="ADH12" s="10"/>
      <c r="ADI12" s="10"/>
      <c r="ADJ12" s="10"/>
      <c r="ADK12" s="10"/>
      <c r="ADL12" s="10"/>
      <c r="ADM12" s="10"/>
      <c r="ADN12" s="10"/>
      <c r="ADO12" s="10"/>
      <c r="ADP12" s="10"/>
      <c r="ADQ12" s="10"/>
      <c r="ADR12" s="10"/>
      <c r="ADS12" s="10"/>
      <c r="ADT12" s="10"/>
      <c r="ADU12" s="10"/>
      <c r="ADV12" s="10"/>
      <c r="ADW12" s="10"/>
      <c r="ADX12" s="10"/>
      <c r="ADY12" s="10"/>
      <c r="ADZ12" s="10"/>
      <c r="AEA12" s="10"/>
      <c r="AEB12" s="10"/>
      <c r="AEC12" s="10"/>
      <c r="AED12" s="10"/>
      <c r="AEE12" s="10"/>
      <c r="AEF12" s="10"/>
      <c r="AEG12" s="10"/>
      <c r="AEH12" s="10"/>
      <c r="AEI12" s="10"/>
      <c r="AEJ12" s="10"/>
      <c r="AEK12" s="10"/>
      <c r="AEL12" s="10"/>
      <c r="AEM12" s="10"/>
      <c r="AEN12" s="10"/>
      <c r="AEO12" s="10"/>
      <c r="AEP12" s="10"/>
      <c r="AEQ12" s="10"/>
      <c r="AER12" s="10"/>
      <c r="AES12" s="10"/>
      <c r="AET12" s="10"/>
      <c r="AEU12" s="10"/>
      <c r="AEV12" s="10"/>
      <c r="AEW12" s="10"/>
      <c r="AEX12" s="10"/>
      <c r="AEY12" s="10"/>
      <c r="AEZ12" s="10"/>
      <c r="AFA12" s="10"/>
      <c r="AFB12" s="10"/>
      <c r="AFC12" s="10"/>
      <c r="AFD12" s="10"/>
      <c r="AFE12" s="10"/>
      <c r="AFF12" s="10"/>
      <c r="AFG12" s="10"/>
      <c r="AFH12" s="10"/>
      <c r="AFI12" s="10"/>
      <c r="AFJ12" s="10"/>
      <c r="AFK12" s="10"/>
      <c r="AFL12" s="10"/>
      <c r="AFM12" s="10"/>
      <c r="AFN12" s="10"/>
      <c r="AFO12" s="10"/>
      <c r="AFP12" s="10"/>
      <c r="AFQ12" s="10"/>
      <c r="AFR12" s="10"/>
      <c r="AFS12" s="10"/>
      <c r="AFT12" s="10"/>
      <c r="AFU12" s="10"/>
      <c r="AFV12" s="10"/>
      <c r="AFW12" s="10"/>
      <c r="AFX12" s="10"/>
      <c r="AFY12" s="10"/>
      <c r="AFZ12" s="10"/>
      <c r="AGA12" s="10"/>
      <c r="AGB12" s="10"/>
      <c r="AGC12" s="10"/>
      <c r="AGD12" s="10"/>
      <c r="AGE12" s="10"/>
      <c r="AGF12" s="10"/>
      <c r="AGG12" s="10"/>
      <c r="AGH12" s="10"/>
      <c r="AGI12" s="10"/>
      <c r="AGJ12" s="10"/>
      <c r="AGK12" s="10"/>
      <c r="AGL12" s="10"/>
      <c r="AGM12" s="10"/>
      <c r="AGN12" s="10"/>
      <c r="AGO12" s="10"/>
      <c r="AGP12" s="10"/>
      <c r="AGQ12" s="10"/>
      <c r="AGR12" s="10"/>
      <c r="AGS12" s="10"/>
      <c r="AGT12" s="10"/>
      <c r="AGU12" s="10"/>
      <c r="AGV12" s="10"/>
      <c r="AGW12" s="10"/>
      <c r="AGX12" s="10"/>
      <c r="AGY12" s="10"/>
      <c r="AGZ12" s="10"/>
      <c r="AHA12" s="10"/>
      <c r="AHB12" s="10"/>
      <c r="AHC12" s="10"/>
    </row>
    <row r="13" spans="1:897" s="11" customFormat="1" ht="15" customHeight="1" x14ac:dyDescent="0.25">
      <c r="A13" s="10"/>
      <c r="B13" s="563">
        <v>0.29166666666666669</v>
      </c>
      <c r="C13" s="497">
        <v>0.3263888888888889</v>
      </c>
      <c r="D13" s="507">
        <v>0.28472222222222221</v>
      </c>
      <c r="E13" s="521">
        <v>0.32291666666666663</v>
      </c>
      <c r="F13" s="526">
        <v>0.27083333333333331</v>
      </c>
      <c r="G13" s="492"/>
      <c r="H13" s="521"/>
      <c r="I13" s="507">
        <v>0.27777777777777801</v>
      </c>
      <c r="J13" s="497">
        <v>0.29861111111111133</v>
      </c>
      <c r="K13" s="12">
        <v>0.29166666666666669</v>
      </c>
      <c r="L13" s="564">
        <v>0.33333333333333337</v>
      </c>
      <c r="M13" s="7"/>
      <c r="N13" s="7"/>
      <c r="O13" s="7"/>
      <c r="P13" s="7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</row>
    <row r="14" spans="1:897" s="11" customFormat="1" ht="15" customHeight="1" x14ac:dyDescent="0.25">
      <c r="A14" s="10"/>
      <c r="B14" s="563">
        <v>0.30555555555555552</v>
      </c>
      <c r="C14" s="497">
        <v>0.34027777777777773</v>
      </c>
      <c r="D14" s="507">
        <v>0.2986111111111111</v>
      </c>
      <c r="E14" s="521">
        <v>0.33680555555555552</v>
      </c>
      <c r="F14" s="526">
        <v>0.28125</v>
      </c>
      <c r="G14" s="492"/>
      <c r="H14" s="521">
        <v>0.3298611111111111</v>
      </c>
      <c r="I14" s="507">
        <v>0.28472222222222199</v>
      </c>
      <c r="J14" s="497">
        <v>0.30902777777777779</v>
      </c>
      <c r="K14" s="12">
        <v>0.2986111111111111</v>
      </c>
      <c r="L14" s="575"/>
      <c r="M14" s="7"/>
      <c r="N14" s="7"/>
      <c r="O14" s="7"/>
      <c r="P14" s="7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</row>
    <row r="15" spans="1:897" s="11" customFormat="1" ht="15" customHeight="1" x14ac:dyDescent="0.25">
      <c r="A15" s="10"/>
      <c r="B15" s="563">
        <v>0.31944444444444448</v>
      </c>
      <c r="C15" s="497">
        <v>0.35416666666666669</v>
      </c>
      <c r="D15" s="507">
        <v>0.3125</v>
      </c>
      <c r="E15" s="521">
        <v>0.35069444444444442</v>
      </c>
      <c r="F15" s="526">
        <v>0.29166666666666669</v>
      </c>
      <c r="G15" s="492"/>
      <c r="H15" s="521">
        <v>0.34374999999999994</v>
      </c>
      <c r="I15" s="507">
        <v>0.29166666666666702</v>
      </c>
      <c r="J15" s="497">
        <v>0.31250000000000033</v>
      </c>
      <c r="K15" s="12">
        <v>0.30208333333333331</v>
      </c>
      <c r="L15" s="564">
        <v>0.34375</v>
      </c>
      <c r="M15" s="7"/>
      <c r="N15" s="7"/>
      <c r="O15" s="7"/>
      <c r="P15" s="7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</row>
    <row r="16" spans="1:897" s="11" customFormat="1" ht="15" customHeight="1" x14ac:dyDescent="0.25">
      <c r="A16" s="10"/>
      <c r="B16" s="563">
        <v>0.33333333333333331</v>
      </c>
      <c r="C16" s="497">
        <v>0.36805555555555552</v>
      </c>
      <c r="D16" s="507">
        <v>0.33333333333333331</v>
      </c>
      <c r="E16" s="521">
        <v>0.37152777777777773</v>
      </c>
      <c r="F16" s="526">
        <v>0.30555555555555552</v>
      </c>
      <c r="G16" s="492"/>
      <c r="H16" s="521">
        <v>0.3576388888888889</v>
      </c>
      <c r="I16" s="507">
        <v>0.29861111111111099</v>
      </c>
      <c r="J16" s="497">
        <v>0.31944444444444431</v>
      </c>
      <c r="K16" s="12">
        <v>0.3125</v>
      </c>
      <c r="L16" s="564">
        <v>0.35416666666666669</v>
      </c>
      <c r="M16" s="7"/>
      <c r="N16" s="7"/>
      <c r="O16" s="7"/>
      <c r="P16" s="7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</row>
    <row r="17" spans="1:887" s="11" customFormat="1" ht="15" customHeight="1" x14ac:dyDescent="0.25">
      <c r="A17" s="10"/>
      <c r="B17" s="563">
        <v>0.35069444444444442</v>
      </c>
      <c r="C17" s="497">
        <v>0.38541666666666663</v>
      </c>
      <c r="D17" s="507">
        <v>0.35416666666666669</v>
      </c>
      <c r="E17" s="521">
        <v>0.3923611111111111</v>
      </c>
      <c r="F17" s="526">
        <v>0.31944444444444448</v>
      </c>
      <c r="G17" s="492"/>
      <c r="H17" s="521">
        <v>0.3715277777777774</v>
      </c>
      <c r="I17" s="507">
        <v>0.312499999999999</v>
      </c>
      <c r="J17" s="497">
        <v>0.33333333333333232</v>
      </c>
      <c r="K17" s="12">
        <v>0.32291666666666669</v>
      </c>
      <c r="L17" s="564">
        <v>0.36458333333333337</v>
      </c>
      <c r="M17" s="7"/>
      <c r="N17" s="7"/>
      <c r="O17" s="7"/>
      <c r="P17" s="7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  <c r="AAB17" s="10"/>
      <c r="AAC17" s="10"/>
      <c r="AAD17" s="10"/>
      <c r="AAE17" s="10"/>
      <c r="AAF17" s="10"/>
      <c r="AAG17" s="10"/>
      <c r="AAH17" s="10"/>
      <c r="AAI17" s="10"/>
      <c r="AAJ17" s="10"/>
      <c r="AAK17" s="10"/>
      <c r="AAL17" s="10"/>
      <c r="AAM17" s="10"/>
      <c r="AAN17" s="10"/>
      <c r="AAO17" s="10"/>
      <c r="AAP17" s="10"/>
      <c r="AAQ17" s="10"/>
      <c r="AAR17" s="10"/>
      <c r="AAS17" s="10"/>
      <c r="AAT17" s="10"/>
      <c r="AAU17" s="10"/>
      <c r="AAV17" s="10"/>
      <c r="AAW17" s="10"/>
      <c r="AAX17" s="10"/>
      <c r="AAY17" s="10"/>
      <c r="AAZ17" s="10"/>
      <c r="ABA17" s="10"/>
      <c r="ABB17" s="10"/>
      <c r="ABC17" s="10"/>
      <c r="ABD17" s="10"/>
      <c r="ABE17" s="10"/>
      <c r="ABF17" s="10"/>
      <c r="ABG17" s="10"/>
      <c r="ABH17" s="10"/>
      <c r="ABI17" s="10"/>
      <c r="ABJ17" s="10"/>
      <c r="ABK17" s="10"/>
      <c r="ABL17" s="10"/>
      <c r="ABM17" s="10"/>
      <c r="ABN17" s="10"/>
      <c r="ABO17" s="10"/>
      <c r="ABP17" s="10"/>
      <c r="ABQ17" s="10"/>
      <c r="ABR17" s="10"/>
      <c r="ABS17" s="10"/>
      <c r="ABT17" s="10"/>
      <c r="ABU17" s="10"/>
      <c r="ABV17" s="10"/>
      <c r="ABW17" s="10"/>
      <c r="ABX17" s="10"/>
      <c r="ABY17" s="10"/>
      <c r="ABZ17" s="10"/>
      <c r="ACA17" s="10"/>
      <c r="ACB17" s="10"/>
      <c r="ACC17" s="10"/>
      <c r="ACD17" s="10"/>
      <c r="ACE17" s="10"/>
      <c r="ACF17" s="10"/>
      <c r="ACG17" s="10"/>
      <c r="ACH17" s="10"/>
      <c r="ACI17" s="10"/>
      <c r="ACJ17" s="10"/>
      <c r="ACK17" s="10"/>
      <c r="ACL17" s="10"/>
      <c r="ACM17" s="10"/>
      <c r="ACN17" s="10"/>
      <c r="ACO17" s="10"/>
      <c r="ACP17" s="10"/>
      <c r="ACQ17" s="10"/>
      <c r="ACR17" s="10"/>
      <c r="ACS17" s="10"/>
      <c r="ACT17" s="10"/>
      <c r="ACU17" s="10"/>
      <c r="ACV17" s="10"/>
      <c r="ACW17" s="10"/>
      <c r="ACX17" s="10"/>
      <c r="ACY17" s="10"/>
      <c r="ACZ17" s="10"/>
      <c r="ADA17" s="10"/>
      <c r="ADB17" s="10"/>
      <c r="ADC17" s="10"/>
      <c r="ADD17" s="10"/>
      <c r="ADE17" s="10"/>
      <c r="ADF17" s="10"/>
      <c r="ADG17" s="10"/>
      <c r="ADH17" s="10"/>
      <c r="ADI17" s="10"/>
      <c r="ADJ17" s="10"/>
      <c r="ADK17" s="10"/>
      <c r="ADL17" s="10"/>
      <c r="ADM17" s="10"/>
      <c r="ADN17" s="10"/>
      <c r="ADO17" s="10"/>
      <c r="ADP17" s="10"/>
      <c r="ADQ17" s="10"/>
      <c r="ADR17" s="10"/>
      <c r="ADS17" s="10"/>
      <c r="ADT17" s="10"/>
      <c r="ADU17" s="10"/>
      <c r="ADV17" s="10"/>
      <c r="ADW17" s="10"/>
      <c r="ADX17" s="10"/>
      <c r="ADY17" s="10"/>
      <c r="ADZ17" s="10"/>
      <c r="AEA17" s="10"/>
      <c r="AEB17" s="10"/>
      <c r="AEC17" s="10"/>
      <c r="AED17" s="10"/>
      <c r="AEE17" s="10"/>
      <c r="AEF17" s="10"/>
      <c r="AEG17" s="10"/>
      <c r="AEH17" s="10"/>
      <c r="AEI17" s="10"/>
      <c r="AEJ17" s="10"/>
      <c r="AEK17" s="10"/>
      <c r="AEL17" s="10"/>
      <c r="AEM17" s="10"/>
      <c r="AEN17" s="10"/>
      <c r="AEO17" s="10"/>
      <c r="AEP17" s="10"/>
      <c r="AEQ17" s="10"/>
      <c r="AER17" s="10"/>
      <c r="AES17" s="10"/>
      <c r="AET17" s="10"/>
      <c r="AEU17" s="10"/>
      <c r="AEV17" s="10"/>
      <c r="AEW17" s="10"/>
      <c r="AEX17" s="10"/>
      <c r="AEY17" s="10"/>
      <c r="AEZ17" s="10"/>
      <c r="AFA17" s="10"/>
      <c r="AFB17" s="10"/>
      <c r="AFC17" s="10"/>
      <c r="AFD17" s="10"/>
      <c r="AFE17" s="10"/>
      <c r="AFF17" s="10"/>
      <c r="AFG17" s="10"/>
      <c r="AFH17" s="10"/>
      <c r="AFI17" s="10"/>
      <c r="AFJ17" s="10"/>
      <c r="AFK17" s="10"/>
      <c r="AFL17" s="10"/>
      <c r="AFM17" s="10"/>
      <c r="AFN17" s="10"/>
      <c r="AFO17" s="10"/>
      <c r="AFP17" s="10"/>
      <c r="AFQ17" s="10"/>
      <c r="AFR17" s="10"/>
      <c r="AFS17" s="10"/>
      <c r="AFT17" s="10"/>
      <c r="AFU17" s="10"/>
      <c r="AFV17" s="10"/>
      <c r="AFW17" s="10"/>
      <c r="AFX17" s="10"/>
      <c r="AFY17" s="10"/>
      <c r="AFZ17" s="10"/>
      <c r="AGA17" s="10"/>
      <c r="AGB17" s="10"/>
      <c r="AGC17" s="10"/>
      <c r="AGD17" s="10"/>
      <c r="AGE17" s="10"/>
      <c r="AGF17" s="10"/>
      <c r="AGG17" s="10"/>
      <c r="AGH17" s="10"/>
      <c r="AGI17" s="10"/>
      <c r="AGJ17" s="10"/>
      <c r="AGK17" s="10"/>
      <c r="AGL17" s="10"/>
      <c r="AGM17" s="10"/>
      <c r="AGN17" s="10"/>
      <c r="AGO17" s="10"/>
      <c r="AGP17" s="10"/>
      <c r="AGQ17" s="10"/>
      <c r="AGR17" s="10"/>
      <c r="AGS17" s="10"/>
      <c r="AGT17" s="10"/>
      <c r="AGU17" s="10"/>
      <c r="AGV17" s="10"/>
      <c r="AGW17" s="10"/>
      <c r="AGX17" s="10"/>
      <c r="AGY17" s="10"/>
      <c r="AGZ17" s="10"/>
      <c r="AHA17" s="10"/>
      <c r="AHB17" s="10"/>
      <c r="AHC17" s="10"/>
    </row>
    <row r="18" spans="1:887" s="11" customFormat="1" ht="15" customHeight="1" x14ac:dyDescent="0.25">
      <c r="A18" s="10"/>
      <c r="B18" s="563">
        <v>0.3611111111111111</v>
      </c>
      <c r="C18" s="497">
        <v>0.39583333333333331</v>
      </c>
      <c r="D18" s="507">
        <v>0.375</v>
      </c>
      <c r="E18" s="521">
        <v>0.41319444444444442</v>
      </c>
      <c r="F18" s="526">
        <v>0.33333333333333298</v>
      </c>
      <c r="G18" s="492"/>
      <c r="H18" s="521">
        <v>0.3923611111111111</v>
      </c>
      <c r="I18" s="507">
        <v>0.31944444444444298</v>
      </c>
      <c r="J18" s="497">
        <v>0.34027777777777773</v>
      </c>
      <c r="K18" s="12">
        <v>0.33333333333333298</v>
      </c>
      <c r="L18" s="564">
        <v>0.37499999999999967</v>
      </c>
      <c r="M18" s="7"/>
      <c r="N18" s="7"/>
      <c r="O18" s="7"/>
      <c r="P18" s="7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  <c r="PQ18" s="10"/>
      <c r="PR18" s="10"/>
      <c r="PS18" s="10"/>
      <c r="PT18" s="10"/>
      <c r="PU18" s="10"/>
      <c r="PV18" s="10"/>
      <c r="PW18" s="10"/>
      <c r="PX18" s="10"/>
      <c r="PY18" s="10"/>
      <c r="PZ18" s="10"/>
      <c r="QA18" s="10"/>
      <c r="QB18" s="10"/>
      <c r="QC18" s="10"/>
      <c r="QD18" s="10"/>
      <c r="QE18" s="10"/>
      <c r="QF18" s="10"/>
      <c r="QG18" s="10"/>
      <c r="QH18" s="10"/>
      <c r="QI18" s="10"/>
      <c r="QJ18" s="10"/>
      <c r="QK18" s="10"/>
      <c r="QL18" s="10"/>
      <c r="QM18" s="10"/>
      <c r="QN18" s="10"/>
      <c r="QO18" s="10"/>
      <c r="QP18" s="10"/>
      <c r="QQ18" s="10"/>
      <c r="QR18" s="10"/>
      <c r="QS18" s="10"/>
      <c r="QT18" s="10"/>
      <c r="QU18" s="10"/>
      <c r="QV18" s="10"/>
      <c r="QW18" s="10"/>
      <c r="QX18" s="10"/>
      <c r="QY18" s="10"/>
      <c r="QZ18" s="10"/>
      <c r="RA18" s="10"/>
      <c r="RB18" s="10"/>
      <c r="RC18" s="10"/>
      <c r="RD18" s="10"/>
      <c r="RE18" s="10"/>
      <c r="RF18" s="10"/>
      <c r="RG18" s="10"/>
      <c r="RH18" s="10"/>
      <c r="RI18" s="10"/>
      <c r="RJ18" s="10"/>
      <c r="RK18" s="10"/>
      <c r="RL18" s="10"/>
      <c r="RM18" s="10"/>
      <c r="RN18" s="10"/>
      <c r="RO18" s="10"/>
      <c r="RP18" s="10"/>
      <c r="RQ18" s="10"/>
      <c r="RR18" s="10"/>
      <c r="RS18" s="10"/>
      <c r="RT18" s="10"/>
      <c r="RU18" s="10"/>
      <c r="RV18" s="10"/>
      <c r="RW18" s="10"/>
      <c r="RX18" s="10"/>
      <c r="RY18" s="10"/>
      <c r="RZ18" s="10"/>
      <c r="SA18" s="10"/>
      <c r="SB18" s="10"/>
      <c r="SC18" s="10"/>
      <c r="SD18" s="10"/>
      <c r="SE18" s="10"/>
      <c r="SF18" s="10"/>
      <c r="SG18" s="10"/>
      <c r="SH18" s="10"/>
      <c r="SI18" s="10"/>
      <c r="SJ18" s="10"/>
      <c r="SK18" s="10"/>
      <c r="SL18" s="10"/>
      <c r="SM18" s="10"/>
      <c r="SN18" s="10"/>
      <c r="SO18" s="10"/>
      <c r="SP18" s="10"/>
      <c r="SQ18" s="10"/>
      <c r="SR18" s="10"/>
      <c r="SS18" s="10"/>
      <c r="ST18" s="10"/>
      <c r="SU18" s="10"/>
      <c r="SV18" s="10"/>
      <c r="SW18" s="10"/>
      <c r="SX18" s="10"/>
      <c r="SY18" s="10"/>
      <c r="SZ18" s="10"/>
      <c r="TA18" s="10"/>
      <c r="TB18" s="10"/>
      <c r="TC18" s="10"/>
      <c r="TD18" s="10"/>
      <c r="TE18" s="10"/>
      <c r="TF18" s="10"/>
      <c r="TG18" s="10"/>
      <c r="TH18" s="10"/>
      <c r="TI18" s="10"/>
      <c r="TJ18" s="10"/>
      <c r="TK18" s="10"/>
      <c r="TL18" s="10"/>
      <c r="TM18" s="10"/>
      <c r="TN18" s="10"/>
      <c r="TO18" s="10"/>
      <c r="TP18" s="10"/>
      <c r="TQ18" s="10"/>
      <c r="TR18" s="10"/>
      <c r="TS18" s="10"/>
      <c r="TT18" s="10"/>
      <c r="TU18" s="10"/>
      <c r="TV18" s="10"/>
      <c r="TW18" s="10"/>
      <c r="TX18" s="10"/>
      <c r="TY18" s="10"/>
      <c r="TZ18" s="10"/>
      <c r="UA18" s="10"/>
      <c r="UB18" s="10"/>
      <c r="UC18" s="10"/>
      <c r="UD18" s="10"/>
      <c r="UE18" s="10"/>
      <c r="UF18" s="10"/>
      <c r="UG18" s="10"/>
      <c r="UH18" s="10"/>
      <c r="UI18" s="10"/>
      <c r="UJ18" s="10"/>
      <c r="UK18" s="10"/>
      <c r="UL18" s="10"/>
      <c r="UM18" s="10"/>
      <c r="UN18" s="10"/>
      <c r="UO18" s="10"/>
      <c r="UP18" s="10"/>
      <c r="UQ18" s="10"/>
      <c r="UR18" s="10"/>
      <c r="US18" s="10"/>
      <c r="UT18" s="10"/>
      <c r="UU18" s="10"/>
      <c r="UV18" s="10"/>
      <c r="UW18" s="10"/>
      <c r="UX18" s="10"/>
      <c r="UY18" s="10"/>
      <c r="UZ18" s="10"/>
      <c r="VA18" s="10"/>
      <c r="VB18" s="10"/>
      <c r="VC18" s="10"/>
      <c r="VD18" s="10"/>
      <c r="VE18" s="10"/>
      <c r="VF18" s="10"/>
      <c r="VG18" s="10"/>
      <c r="VH18" s="10"/>
      <c r="VI18" s="10"/>
      <c r="VJ18" s="10"/>
      <c r="VK18" s="10"/>
      <c r="VL18" s="10"/>
      <c r="VM18" s="10"/>
      <c r="VN18" s="10"/>
      <c r="VO18" s="10"/>
      <c r="VP18" s="10"/>
      <c r="VQ18" s="10"/>
      <c r="VR18" s="10"/>
      <c r="VS18" s="10"/>
      <c r="VT18" s="10"/>
      <c r="VU18" s="10"/>
      <c r="VV18" s="10"/>
      <c r="VW18" s="10"/>
      <c r="VX18" s="10"/>
      <c r="VY18" s="10"/>
      <c r="VZ18" s="10"/>
      <c r="WA18" s="10"/>
      <c r="WB18" s="10"/>
      <c r="WC18" s="10"/>
      <c r="WD18" s="10"/>
      <c r="WE18" s="10"/>
      <c r="WF18" s="10"/>
      <c r="WG18" s="10"/>
      <c r="WH18" s="10"/>
      <c r="WI18" s="10"/>
      <c r="WJ18" s="10"/>
      <c r="WK18" s="10"/>
      <c r="WL18" s="10"/>
      <c r="WM18" s="10"/>
      <c r="WN18" s="10"/>
      <c r="WO18" s="10"/>
      <c r="WP18" s="10"/>
      <c r="WQ18" s="10"/>
      <c r="WR18" s="10"/>
      <c r="WS18" s="10"/>
      <c r="WT18" s="10"/>
      <c r="WU18" s="10"/>
      <c r="WV18" s="10"/>
      <c r="WW18" s="10"/>
      <c r="WX18" s="10"/>
      <c r="WY18" s="10"/>
      <c r="WZ18" s="10"/>
      <c r="XA18" s="10"/>
      <c r="XB18" s="10"/>
      <c r="XC18" s="10"/>
      <c r="XD18" s="10"/>
      <c r="XE18" s="10"/>
      <c r="XF18" s="10"/>
      <c r="XG18" s="10"/>
      <c r="XH18" s="10"/>
      <c r="XI18" s="10"/>
      <c r="XJ18" s="10"/>
      <c r="XK18" s="10"/>
      <c r="XL18" s="10"/>
      <c r="XM18" s="10"/>
      <c r="XN18" s="10"/>
      <c r="XO18" s="10"/>
      <c r="XP18" s="10"/>
      <c r="XQ18" s="10"/>
      <c r="XR18" s="10"/>
      <c r="XS18" s="10"/>
      <c r="XT18" s="10"/>
      <c r="XU18" s="10"/>
      <c r="XV18" s="10"/>
      <c r="XW18" s="10"/>
      <c r="XX18" s="10"/>
      <c r="XY18" s="10"/>
      <c r="XZ18" s="10"/>
      <c r="YA18" s="10"/>
      <c r="YB18" s="10"/>
      <c r="YC18" s="10"/>
      <c r="YD18" s="10"/>
      <c r="YE18" s="10"/>
      <c r="YF18" s="10"/>
      <c r="YG18" s="10"/>
      <c r="YH18" s="10"/>
      <c r="YI18" s="10"/>
      <c r="YJ18" s="10"/>
      <c r="YK18" s="10"/>
      <c r="YL18" s="10"/>
      <c r="YM18" s="10"/>
      <c r="YN18" s="10"/>
      <c r="YO18" s="10"/>
      <c r="YP18" s="10"/>
      <c r="YQ18" s="10"/>
      <c r="YR18" s="10"/>
      <c r="YS18" s="10"/>
      <c r="YT18" s="10"/>
      <c r="YU18" s="10"/>
      <c r="YV18" s="10"/>
      <c r="YW18" s="10"/>
      <c r="YX18" s="10"/>
      <c r="YY18" s="10"/>
      <c r="YZ18" s="10"/>
      <c r="ZA18" s="10"/>
      <c r="ZB18" s="10"/>
      <c r="ZC18" s="10"/>
      <c r="ZD18" s="10"/>
      <c r="ZE18" s="10"/>
      <c r="ZF18" s="10"/>
      <c r="ZG18" s="10"/>
      <c r="ZH18" s="10"/>
      <c r="ZI18" s="10"/>
      <c r="ZJ18" s="10"/>
      <c r="ZK18" s="10"/>
      <c r="ZL18" s="10"/>
      <c r="ZM18" s="10"/>
      <c r="ZN18" s="10"/>
      <c r="ZO18" s="10"/>
      <c r="ZP18" s="10"/>
      <c r="ZQ18" s="10"/>
      <c r="ZR18" s="10"/>
      <c r="ZS18" s="10"/>
      <c r="ZT18" s="10"/>
      <c r="ZU18" s="10"/>
      <c r="ZV18" s="10"/>
      <c r="ZW18" s="10"/>
      <c r="ZX18" s="10"/>
      <c r="ZY18" s="10"/>
      <c r="ZZ18" s="10"/>
      <c r="AAA18" s="10"/>
      <c r="AAB18" s="10"/>
      <c r="AAC18" s="10"/>
      <c r="AAD18" s="10"/>
      <c r="AAE18" s="10"/>
      <c r="AAF18" s="10"/>
      <c r="AAG18" s="10"/>
      <c r="AAH18" s="10"/>
      <c r="AAI18" s="10"/>
      <c r="AAJ18" s="10"/>
      <c r="AAK18" s="10"/>
      <c r="AAL18" s="10"/>
      <c r="AAM18" s="10"/>
      <c r="AAN18" s="10"/>
      <c r="AAO18" s="10"/>
      <c r="AAP18" s="10"/>
      <c r="AAQ18" s="10"/>
      <c r="AAR18" s="10"/>
      <c r="AAS18" s="10"/>
      <c r="AAT18" s="10"/>
      <c r="AAU18" s="10"/>
      <c r="AAV18" s="10"/>
      <c r="AAW18" s="10"/>
      <c r="AAX18" s="10"/>
      <c r="AAY18" s="10"/>
      <c r="AAZ18" s="10"/>
      <c r="ABA18" s="10"/>
      <c r="ABB18" s="10"/>
      <c r="ABC18" s="10"/>
      <c r="ABD18" s="10"/>
      <c r="ABE18" s="10"/>
      <c r="ABF18" s="10"/>
      <c r="ABG18" s="10"/>
      <c r="ABH18" s="10"/>
      <c r="ABI18" s="10"/>
      <c r="ABJ18" s="10"/>
      <c r="ABK18" s="10"/>
      <c r="ABL18" s="10"/>
      <c r="ABM18" s="10"/>
      <c r="ABN18" s="10"/>
      <c r="ABO18" s="10"/>
      <c r="ABP18" s="10"/>
      <c r="ABQ18" s="10"/>
      <c r="ABR18" s="10"/>
      <c r="ABS18" s="10"/>
      <c r="ABT18" s="10"/>
      <c r="ABU18" s="10"/>
      <c r="ABV18" s="10"/>
      <c r="ABW18" s="10"/>
      <c r="ABX18" s="10"/>
      <c r="ABY18" s="10"/>
      <c r="ABZ18" s="10"/>
      <c r="ACA18" s="10"/>
      <c r="ACB18" s="10"/>
      <c r="ACC18" s="10"/>
      <c r="ACD18" s="10"/>
      <c r="ACE18" s="10"/>
      <c r="ACF18" s="10"/>
      <c r="ACG18" s="10"/>
      <c r="ACH18" s="10"/>
      <c r="ACI18" s="10"/>
      <c r="ACJ18" s="10"/>
      <c r="ACK18" s="10"/>
      <c r="ACL18" s="10"/>
      <c r="ACM18" s="10"/>
      <c r="ACN18" s="10"/>
      <c r="ACO18" s="10"/>
      <c r="ACP18" s="10"/>
      <c r="ACQ18" s="10"/>
      <c r="ACR18" s="10"/>
      <c r="ACS18" s="10"/>
      <c r="ACT18" s="10"/>
      <c r="ACU18" s="10"/>
      <c r="ACV18" s="10"/>
      <c r="ACW18" s="10"/>
      <c r="ACX18" s="10"/>
      <c r="ACY18" s="10"/>
      <c r="ACZ18" s="10"/>
      <c r="ADA18" s="10"/>
      <c r="ADB18" s="10"/>
      <c r="ADC18" s="10"/>
      <c r="ADD18" s="10"/>
      <c r="ADE18" s="10"/>
      <c r="ADF18" s="10"/>
      <c r="ADG18" s="10"/>
      <c r="ADH18" s="10"/>
      <c r="ADI18" s="10"/>
      <c r="ADJ18" s="10"/>
      <c r="ADK18" s="10"/>
      <c r="ADL18" s="10"/>
      <c r="ADM18" s="10"/>
      <c r="ADN18" s="10"/>
      <c r="ADO18" s="10"/>
      <c r="ADP18" s="10"/>
      <c r="ADQ18" s="10"/>
      <c r="ADR18" s="10"/>
      <c r="ADS18" s="10"/>
      <c r="ADT18" s="10"/>
      <c r="ADU18" s="10"/>
      <c r="ADV18" s="10"/>
      <c r="ADW18" s="10"/>
      <c r="ADX18" s="10"/>
      <c r="ADY18" s="10"/>
      <c r="ADZ18" s="10"/>
      <c r="AEA18" s="10"/>
      <c r="AEB18" s="10"/>
      <c r="AEC18" s="10"/>
      <c r="AED18" s="10"/>
      <c r="AEE18" s="10"/>
      <c r="AEF18" s="10"/>
      <c r="AEG18" s="10"/>
      <c r="AEH18" s="10"/>
      <c r="AEI18" s="10"/>
      <c r="AEJ18" s="10"/>
      <c r="AEK18" s="10"/>
      <c r="AEL18" s="10"/>
      <c r="AEM18" s="10"/>
      <c r="AEN18" s="10"/>
      <c r="AEO18" s="10"/>
      <c r="AEP18" s="10"/>
      <c r="AEQ18" s="10"/>
      <c r="AER18" s="10"/>
      <c r="AES18" s="10"/>
      <c r="AET18" s="10"/>
      <c r="AEU18" s="10"/>
      <c r="AEV18" s="10"/>
      <c r="AEW18" s="10"/>
      <c r="AEX18" s="10"/>
      <c r="AEY18" s="10"/>
      <c r="AEZ18" s="10"/>
      <c r="AFA18" s="10"/>
      <c r="AFB18" s="10"/>
      <c r="AFC18" s="10"/>
      <c r="AFD18" s="10"/>
      <c r="AFE18" s="10"/>
      <c r="AFF18" s="10"/>
      <c r="AFG18" s="10"/>
      <c r="AFH18" s="10"/>
      <c r="AFI18" s="10"/>
      <c r="AFJ18" s="10"/>
      <c r="AFK18" s="10"/>
      <c r="AFL18" s="10"/>
      <c r="AFM18" s="10"/>
      <c r="AFN18" s="10"/>
      <c r="AFO18" s="10"/>
      <c r="AFP18" s="10"/>
      <c r="AFQ18" s="10"/>
      <c r="AFR18" s="10"/>
      <c r="AFS18" s="10"/>
      <c r="AFT18" s="10"/>
      <c r="AFU18" s="10"/>
      <c r="AFV18" s="10"/>
      <c r="AFW18" s="10"/>
      <c r="AFX18" s="10"/>
      <c r="AFY18" s="10"/>
      <c r="AFZ18" s="10"/>
      <c r="AGA18" s="10"/>
      <c r="AGB18" s="10"/>
      <c r="AGC18" s="10"/>
      <c r="AGD18" s="10"/>
      <c r="AGE18" s="10"/>
      <c r="AGF18" s="10"/>
      <c r="AGG18" s="10"/>
      <c r="AGH18" s="10"/>
      <c r="AGI18" s="10"/>
      <c r="AGJ18" s="10"/>
      <c r="AGK18" s="10"/>
      <c r="AGL18" s="10"/>
      <c r="AGM18" s="10"/>
      <c r="AGN18" s="10"/>
      <c r="AGO18" s="10"/>
      <c r="AGP18" s="10"/>
      <c r="AGQ18" s="10"/>
      <c r="AGR18" s="10"/>
      <c r="AGS18" s="10"/>
      <c r="AGT18" s="10"/>
      <c r="AGU18" s="10"/>
      <c r="AGV18" s="10"/>
      <c r="AGW18" s="10"/>
      <c r="AGX18" s="10"/>
      <c r="AGY18" s="10"/>
      <c r="AGZ18" s="10"/>
      <c r="AHA18" s="10"/>
      <c r="AHB18" s="10"/>
      <c r="AHC18" s="10"/>
    </row>
    <row r="19" spans="1:887" s="11" customFormat="1" ht="15" customHeight="1" x14ac:dyDescent="0.25">
      <c r="A19" s="10"/>
      <c r="B19" s="563">
        <v>0.38888888888888901</v>
      </c>
      <c r="C19" s="497">
        <v>0.42361111111111122</v>
      </c>
      <c r="D19" s="507">
        <v>0.39583333333333331</v>
      </c>
      <c r="E19" s="521">
        <v>0.43402777777777773</v>
      </c>
      <c r="F19" s="526">
        <v>0.35416666666666669</v>
      </c>
      <c r="G19" s="492"/>
      <c r="H19" s="521">
        <v>0.41319444444444442</v>
      </c>
      <c r="I19" s="507">
        <v>0.33333333333333098</v>
      </c>
      <c r="J19" s="497">
        <v>0.3576388888888889</v>
      </c>
      <c r="K19" s="12">
        <v>0.34375</v>
      </c>
      <c r="L19" s="564">
        <v>0.38541666666666669</v>
      </c>
      <c r="M19" s="7"/>
      <c r="N19" s="7"/>
      <c r="O19" s="7"/>
      <c r="P19" s="7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</row>
    <row r="20" spans="1:887" s="11" customFormat="1" ht="15" customHeight="1" x14ac:dyDescent="0.25">
      <c r="A20" s="10"/>
      <c r="B20" s="563">
        <v>0.41666666666666669</v>
      </c>
      <c r="C20" s="497">
        <v>0.4513888888888889</v>
      </c>
      <c r="D20" s="507">
        <v>0.41666666666666669</v>
      </c>
      <c r="E20" s="521">
        <v>0.4548611111111111</v>
      </c>
      <c r="F20" s="526">
        <v>0.375</v>
      </c>
      <c r="G20" s="492"/>
      <c r="H20" s="521">
        <v>0.44097222222222215</v>
      </c>
      <c r="I20" s="507">
        <v>0.3611111111111111</v>
      </c>
      <c r="J20" s="497">
        <v>0.375</v>
      </c>
      <c r="K20" s="12">
        <v>0.35416666666666702</v>
      </c>
      <c r="L20" s="564">
        <v>0.3958333333333337</v>
      </c>
      <c r="M20" s="7"/>
      <c r="N20" s="7"/>
      <c r="O20" s="7"/>
      <c r="P20" s="7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  <c r="QP20" s="10"/>
      <c r="QQ20" s="10"/>
      <c r="QR20" s="10"/>
      <c r="QS20" s="10"/>
      <c r="QT20" s="10"/>
      <c r="QU20" s="10"/>
      <c r="QV20" s="10"/>
      <c r="QW20" s="10"/>
      <c r="QX20" s="10"/>
      <c r="QY20" s="10"/>
      <c r="QZ20" s="10"/>
      <c r="RA20" s="10"/>
      <c r="RB20" s="10"/>
      <c r="RC20" s="10"/>
      <c r="RD20" s="10"/>
      <c r="RE20" s="10"/>
      <c r="RF20" s="10"/>
      <c r="RG20" s="10"/>
      <c r="RH20" s="10"/>
      <c r="RI20" s="10"/>
      <c r="RJ20" s="10"/>
      <c r="RK20" s="10"/>
      <c r="RL20" s="10"/>
      <c r="RM20" s="10"/>
      <c r="RN20" s="10"/>
      <c r="RO20" s="10"/>
      <c r="RP20" s="10"/>
      <c r="RQ20" s="10"/>
      <c r="RR20" s="10"/>
      <c r="RS20" s="10"/>
      <c r="RT20" s="10"/>
      <c r="RU20" s="10"/>
      <c r="RV20" s="10"/>
      <c r="RW20" s="10"/>
      <c r="RX20" s="10"/>
      <c r="RY20" s="10"/>
      <c r="RZ20" s="10"/>
      <c r="SA20" s="10"/>
      <c r="SB20" s="10"/>
      <c r="SC20" s="10"/>
      <c r="SD20" s="10"/>
      <c r="SE20" s="10"/>
      <c r="SF20" s="10"/>
      <c r="SG20" s="10"/>
      <c r="SH20" s="10"/>
      <c r="SI20" s="10"/>
      <c r="SJ20" s="10"/>
      <c r="SK20" s="10"/>
      <c r="SL20" s="10"/>
      <c r="SM20" s="10"/>
      <c r="SN20" s="10"/>
      <c r="SO20" s="10"/>
      <c r="SP20" s="10"/>
      <c r="SQ20" s="10"/>
      <c r="SR20" s="10"/>
      <c r="SS20" s="10"/>
      <c r="ST20" s="10"/>
      <c r="SU20" s="10"/>
      <c r="SV20" s="10"/>
      <c r="SW20" s="10"/>
      <c r="SX20" s="10"/>
      <c r="SY20" s="10"/>
      <c r="SZ20" s="10"/>
      <c r="TA20" s="10"/>
      <c r="TB20" s="10"/>
      <c r="TC20" s="10"/>
      <c r="TD20" s="10"/>
      <c r="TE20" s="10"/>
      <c r="TF20" s="10"/>
      <c r="TG20" s="10"/>
      <c r="TH20" s="10"/>
      <c r="TI20" s="10"/>
      <c r="TJ20" s="10"/>
      <c r="TK20" s="10"/>
      <c r="TL20" s="10"/>
      <c r="TM20" s="10"/>
      <c r="TN20" s="10"/>
      <c r="TO20" s="10"/>
      <c r="TP20" s="10"/>
      <c r="TQ20" s="10"/>
      <c r="TR20" s="10"/>
      <c r="TS20" s="10"/>
      <c r="TT20" s="10"/>
      <c r="TU20" s="10"/>
      <c r="TV20" s="10"/>
      <c r="TW20" s="10"/>
      <c r="TX20" s="10"/>
      <c r="TY20" s="10"/>
      <c r="TZ20" s="10"/>
      <c r="UA20" s="10"/>
      <c r="UB20" s="10"/>
      <c r="UC20" s="10"/>
      <c r="UD20" s="10"/>
      <c r="UE20" s="10"/>
      <c r="UF20" s="10"/>
      <c r="UG20" s="10"/>
      <c r="UH20" s="10"/>
      <c r="UI20" s="10"/>
      <c r="UJ20" s="10"/>
      <c r="UK20" s="10"/>
      <c r="UL20" s="10"/>
      <c r="UM20" s="10"/>
      <c r="UN20" s="10"/>
      <c r="UO20" s="10"/>
      <c r="UP20" s="10"/>
      <c r="UQ20" s="10"/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/>
      <c r="VD20" s="10"/>
      <c r="VE20" s="10"/>
      <c r="VF20" s="10"/>
      <c r="VG20" s="10"/>
      <c r="VH20" s="10"/>
      <c r="VI20" s="10"/>
      <c r="VJ20" s="10"/>
      <c r="VK20" s="10"/>
      <c r="VL20" s="10"/>
      <c r="VM20" s="10"/>
      <c r="VN20" s="10"/>
      <c r="VO20" s="10"/>
      <c r="VP20" s="10"/>
      <c r="VQ20" s="10"/>
      <c r="VR20" s="10"/>
      <c r="VS20" s="10"/>
      <c r="VT20" s="10"/>
      <c r="VU20" s="10"/>
      <c r="VV20" s="10"/>
      <c r="VW20" s="10"/>
      <c r="VX20" s="10"/>
      <c r="VY20" s="10"/>
      <c r="VZ20" s="10"/>
      <c r="WA20" s="10"/>
      <c r="WB20" s="10"/>
      <c r="WC20" s="10"/>
      <c r="WD20" s="10"/>
      <c r="WE20" s="10"/>
      <c r="WF20" s="10"/>
      <c r="WG20" s="10"/>
      <c r="WH20" s="10"/>
      <c r="WI20" s="10"/>
      <c r="WJ20" s="10"/>
      <c r="WK20" s="10"/>
      <c r="WL20" s="10"/>
      <c r="WM20" s="10"/>
      <c r="WN20" s="10"/>
      <c r="WO20" s="10"/>
      <c r="WP20" s="10"/>
      <c r="WQ20" s="10"/>
      <c r="WR20" s="10"/>
      <c r="WS20" s="10"/>
      <c r="WT20" s="10"/>
      <c r="WU20" s="10"/>
      <c r="WV20" s="10"/>
      <c r="WW20" s="10"/>
      <c r="WX20" s="10"/>
      <c r="WY20" s="10"/>
      <c r="WZ20" s="10"/>
      <c r="XA20" s="10"/>
      <c r="XB20" s="10"/>
      <c r="XC20" s="10"/>
      <c r="XD20" s="10"/>
      <c r="XE20" s="10"/>
      <c r="XF20" s="10"/>
      <c r="XG20" s="10"/>
      <c r="XH20" s="10"/>
      <c r="XI20" s="10"/>
      <c r="XJ20" s="10"/>
      <c r="XK20" s="10"/>
      <c r="XL20" s="10"/>
      <c r="XM20" s="10"/>
      <c r="XN20" s="10"/>
      <c r="XO20" s="10"/>
      <c r="XP20" s="10"/>
      <c r="XQ20" s="10"/>
      <c r="XR20" s="10"/>
      <c r="XS20" s="10"/>
      <c r="XT20" s="10"/>
      <c r="XU20" s="10"/>
      <c r="XV20" s="10"/>
      <c r="XW20" s="10"/>
      <c r="XX20" s="10"/>
      <c r="XY20" s="10"/>
      <c r="XZ20" s="10"/>
      <c r="YA20" s="10"/>
      <c r="YB20" s="10"/>
      <c r="YC20" s="10"/>
      <c r="YD20" s="10"/>
      <c r="YE20" s="10"/>
      <c r="YF20" s="10"/>
      <c r="YG20" s="10"/>
      <c r="YH20" s="10"/>
      <c r="YI20" s="10"/>
      <c r="YJ20" s="10"/>
      <c r="YK20" s="10"/>
      <c r="YL20" s="10"/>
      <c r="YM20" s="10"/>
      <c r="YN20" s="10"/>
      <c r="YO20" s="10"/>
      <c r="YP20" s="10"/>
      <c r="YQ20" s="10"/>
      <c r="YR20" s="10"/>
      <c r="YS20" s="10"/>
      <c r="YT20" s="10"/>
      <c r="YU20" s="10"/>
      <c r="YV20" s="10"/>
      <c r="YW20" s="10"/>
      <c r="YX20" s="10"/>
      <c r="YY20" s="10"/>
      <c r="YZ20" s="10"/>
      <c r="ZA20" s="10"/>
      <c r="ZB20" s="10"/>
      <c r="ZC20" s="10"/>
      <c r="ZD20" s="10"/>
      <c r="ZE20" s="10"/>
      <c r="ZF20" s="10"/>
      <c r="ZG20" s="10"/>
      <c r="ZH20" s="10"/>
      <c r="ZI20" s="10"/>
      <c r="ZJ20" s="10"/>
      <c r="ZK20" s="10"/>
      <c r="ZL20" s="10"/>
      <c r="ZM20" s="10"/>
      <c r="ZN20" s="10"/>
      <c r="ZO20" s="10"/>
      <c r="ZP20" s="10"/>
      <c r="ZQ20" s="10"/>
      <c r="ZR20" s="10"/>
      <c r="ZS20" s="10"/>
      <c r="ZT20" s="10"/>
      <c r="ZU20" s="10"/>
      <c r="ZV20" s="10"/>
      <c r="ZW20" s="10"/>
      <c r="ZX20" s="10"/>
      <c r="ZY20" s="10"/>
      <c r="ZZ20" s="10"/>
      <c r="AAA20" s="10"/>
      <c r="AAB20" s="10"/>
      <c r="AAC20" s="10"/>
      <c r="AAD20" s="10"/>
      <c r="AAE20" s="10"/>
      <c r="AAF20" s="10"/>
      <c r="AAG20" s="10"/>
      <c r="AAH20" s="10"/>
      <c r="AAI20" s="10"/>
      <c r="AAJ20" s="10"/>
      <c r="AAK20" s="10"/>
      <c r="AAL20" s="10"/>
      <c r="AAM20" s="10"/>
      <c r="AAN20" s="10"/>
      <c r="AAO20" s="10"/>
      <c r="AAP20" s="10"/>
      <c r="AAQ20" s="10"/>
      <c r="AAR20" s="10"/>
      <c r="AAS20" s="10"/>
      <c r="AAT20" s="10"/>
      <c r="AAU20" s="10"/>
      <c r="AAV20" s="10"/>
      <c r="AAW20" s="10"/>
      <c r="AAX20" s="10"/>
      <c r="AAY20" s="10"/>
      <c r="AAZ20" s="10"/>
      <c r="ABA20" s="10"/>
      <c r="ABB20" s="10"/>
      <c r="ABC20" s="10"/>
      <c r="ABD20" s="10"/>
      <c r="ABE20" s="10"/>
      <c r="ABF20" s="10"/>
      <c r="ABG20" s="10"/>
      <c r="ABH20" s="10"/>
      <c r="ABI20" s="10"/>
      <c r="ABJ20" s="10"/>
      <c r="ABK20" s="10"/>
      <c r="ABL20" s="10"/>
      <c r="ABM20" s="10"/>
      <c r="ABN20" s="10"/>
      <c r="ABO20" s="10"/>
      <c r="ABP20" s="10"/>
      <c r="ABQ20" s="10"/>
      <c r="ABR20" s="10"/>
      <c r="ABS20" s="10"/>
      <c r="ABT20" s="10"/>
      <c r="ABU20" s="10"/>
      <c r="ABV20" s="10"/>
      <c r="ABW20" s="10"/>
      <c r="ABX20" s="10"/>
      <c r="ABY20" s="10"/>
      <c r="ABZ20" s="10"/>
      <c r="ACA20" s="10"/>
      <c r="ACB20" s="10"/>
      <c r="ACC20" s="10"/>
      <c r="ACD20" s="10"/>
      <c r="ACE20" s="10"/>
      <c r="ACF20" s="10"/>
      <c r="ACG20" s="10"/>
      <c r="ACH20" s="10"/>
      <c r="ACI20" s="10"/>
      <c r="ACJ20" s="10"/>
      <c r="ACK20" s="10"/>
      <c r="ACL20" s="10"/>
      <c r="ACM20" s="10"/>
      <c r="ACN20" s="10"/>
      <c r="ACO20" s="10"/>
      <c r="ACP20" s="10"/>
      <c r="ACQ20" s="10"/>
      <c r="ACR20" s="10"/>
      <c r="ACS20" s="10"/>
      <c r="ACT20" s="10"/>
      <c r="ACU20" s="10"/>
      <c r="ACV20" s="10"/>
      <c r="ACW20" s="10"/>
      <c r="ACX20" s="10"/>
      <c r="ACY20" s="10"/>
      <c r="ACZ20" s="10"/>
      <c r="ADA20" s="10"/>
      <c r="ADB20" s="10"/>
      <c r="ADC20" s="10"/>
      <c r="ADD20" s="10"/>
      <c r="ADE20" s="10"/>
      <c r="ADF20" s="10"/>
      <c r="ADG20" s="10"/>
      <c r="ADH20" s="10"/>
      <c r="ADI20" s="10"/>
      <c r="ADJ20" s="10"/>
      <c r="ADK20" s="10"/>
      <c r="ADL20" s="10"/>
      <c r="ADM20" s="10"/>
      <c r="ADN20" s="10"/>
      <c r="ADO20" s="10"/>
      <c r="ADP20" s="10"/>
      <c r="ADQ20" s="10"/>
      <c r="ADR20" s="10"/>
      <c r="ADS20" s="10"/>
      <c r="ADT20" s="10"/>
      <c r="ADU20" s="10"/>
      <c r="ADV20" s="10"/>
      <c r="ADW20" s="10"/>
      <c r="ADX20" s="10"/>
      <c r="ADY20" s="10"/>
      <c r="ADZ20" s="10"/>
      <c r="AEA20" s="10"/>
      <c r="AEB20" s="10"/>
      <c r="AEC20" s="10"/>
      <c r="AED20" s="10"/>
      <c r="AEE20" s="10"/>
      <c r="AEF20" s="10"/>
      <c r="AEG20" s="10"/>
      <c r="AEH20" s="10"/>
      <c r="AEI20" s="10"/>
      <c r="AEJ20" s="10"/>
      <c r="AEK20" s="10"/>
      <c r="AEL20" s="10"/>
      <c r="AEM20" s="10"/>
      <c r="AEN20" s="10"/>
      <c r="AEO20" s="10"/>
      <c r="AEP20" s="10"/>
      <c r="AEQ20" s="10"/>
      <c r="AER20" s="10"/>
      <c r="AES20" s="10"/>
      <c r="AET20" s="10"/>
      <c r="AEU20" s="10"/>
      <c r="AEV20" s="10"/>
      <c r="AEW20" s="10"/>
      <c r="AEX20" s="10"/>
      <c r="AEY20" s="10"/>
      <c r="AEZ20" s="10"/>
      <c r="AFA20" s="10"/>
      <c r="AFB20" s="10"/>
      <c r="AFC20" s="10"/>
      <c r="AFD20" s="10"/>
      <c r="AFE20" s="10"/>
      <c r="AFF20" s="10"/>
      <c r="AFG20" s="10"/>
      <c r="AFH20" s="10"/>
      <c r="AFI20" s="10"/>
      <c r="AFJ20" s="10"/>
      <c r="AFK20" s="10"/>
      <c r="AFL20" s="10"/>
      <c r="AFM20" s="10"/>
      <c r="AFN20" s="10"/>
      <c r="AFO20" s="10"/>
      <c r="AFP20" s="10"/>
      <c r="AFQ20" s="10"/>
      <c r="AFR20" s="10"/>
      <c r="AFS20" s="10"/>
      <c r="AFT20" s="10"/>
      <c r="AFU20" s="10"/>
      <c r="AFV20" s="10"/>
      <c r="AFW20" s="10"/>
      <c r="AFX20" s="10"/>
      <c r="AFY20" s="10"/>
      <c r="AFZ20" s="10"/>
      <c r="AGA20" s="10"/>
      <c r="AGB20" s="10"/>
      <c r="AGC20" s="10"/>
      <c r="AGD20" s="10"/>
      <c r="AGE20" s="10"/>
      <c r="AGF20" s="10"/>
      <c r="AGG20" s="10"/>
      <c r="AGH20" s="10"/>
      <c r="AGI20" s="10"/>
      <c r="AGJ20" s="10"/>
      <c r="AGK20" s="10"/>
      <c r="AGL20" s="10"/>
      <c r="AGM20" s="10"/>
      <c r="AGN20" s="10"/>
      <c r="AGO20" s="10"/>
      <c r="AGP20" s="10"/>
      <c r="AGQ20" s="10"/>
      <c r="AGR20" s="10"/>
      <c r="AGS20" s="10"/>
      <c r="AGT20" s="10"/>
      <c r="AGU20" s="10"/>
      <c r="AGV20" s="10"/>
      <c r="AGW20" s="10"/>
      <c r="AGX20" s="10"/>
      <c r="AGY20" s="10"/>
      <c r="AGZ20" s="10"/>
      <c r="AHA20" s="10"/>
      <c r="AHB20" s="10"/>
      <c r="AHC20" s="10"/>
    </row>
    <row r="21" spans="1:887" s="11" customFormat="1" ht="15" customHeight="1" x14ac:dyDescent="0.25">
      <c r="A21" s="10"/>
      <c r="B21" s="563">
        <v>0.44444444444444398</v>
      </c>
      <c r="C21" s="497">
        <v>0.47916666666666619</v>
      </c>
      <c r="D21" s="507">
        <v>0.4375</v>
      </c>
      <c r="E21" s="521">
        <v>0.47569444444444442</v>
      </c>
      <c r="F21" s="526">
        <v>0.40277777777777773</v>
      </c>
      <c r="G21" s="492"/>
      <c r="H21" s="521">
        <v>0.4548611111111111</v>
      </c>
      <c r="I21" s="507">
        <v>0.40277777777777773</v>
      </c>
      <c r="J21" s="497">
        <v>0.4236111111111111</v>
      </c>
      <c r="K21" s="12">
        <v>0.36458333333333298</v>
      </c>
      <c r="L21" s="564">
        <v>0.40624999999999967</v>
      </c>
      <c r="M21" s="7"/>
      <c r="N21" s="7"/>
      <c r="O21" s="7"/>
      <c r="P21" s="7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10"/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  <c r="PQ21" s="10"/>
      <c r="PR21" s="10"/>
      <c r="PS21" s="10"/>
      <c r="PT21" s="10"/>
      <c r="PU21" s="10"/>
      <c r="PV21" s="10"/>
      <c r="PW21" s="10"/>
      <c r="PX21" s="10"/>
      <c r="PY21" s="10"/>
      <c r="PZ21" s="10"/>
      <c r="QA21" s="10"/>
      <c r="QB21" s="10"/>
      <c r="QC21" s="10"/>
      <c r="QD21" s="10"/>
      <c r="QE21" s="10"/>
      <c r="QF21" s="10"/>
      <c r="QG21" s="10"/>
      <c r="QH21" s="10"/>
      <c r="QI21" s="10"/>
      <c r="QJ21" s="10"/>
      <c r="QK21" s="10"/>
      <c r="QL21" s="10"/>
      <c r="QM21" s="10"/>
      <c r="QN21" s="10"/>
      <c r="QO21" s="10"/>
      <c r="QP21" s="10"/>
      <c r="QQ21" s="10"/>
      <c r="QR21" s="10"/>
      <c r="QS21" s="10"/>
      <c r="QT21" s="10"/>
      <c r="QU21" s="10"/>
      <c r="QV21" s="10"/>
      <c r="QW21" s="10"/>
      <c r="QX21" s="10"/>
      <c r="QY21" s="10"/>
      <c r="QZ21" s="10"/>
      <c r="RA21" s="10"/>
      <c r="RB21" s="10"/>
      <c r="RC21" s="10"/>
      <c r="RD21" s="10"/>
      <c r="RE21" s="10"/>
      <c r="RF21" s="10"/>
      <c r="RG21" s="10"/>
      <c r="RH21" s="10"/>
      <c r="RI21" s="10"/>
      <c r="RJ21" s="10"/>
      <c r="RK21" s="10"/>
      <c r="RL21" s="10"/>
      <c r="RM21" s="10"/>
      <c r="RN21" s="10"/>
      <c r="RO21" s="10"/>
      <c r="RP21" s="10"/>
      <c r="RQ21" s="10"/>
      <c r="RR21" s="10"/>
      <c r="RS21" s="10"/>
      <c r="RT21" s="10"/>
      <c r="RU21" s="10"/>
      <c r="RV21" s="10"/>
      <c r="RW21" s="10"/>
      <c r="RX21" s="10"/>
      <c r="RY21" s="10"/>
      <c r="RZ21" s="10"/>
      <c r="SA21" s="10"/>
      <c r="SB21" s="10"/>
      <c r="SC21" s="10"/>
      <c r="SD21" s="10"/>
      <c r="SE21" s="10"/>
      <c r="SF21" s="10"/>
      <c r="SG21" s="10"/>
      <c r="SH21" s="10"/>
      <c r="SI21" s="10"/>
      <c r="SJ21" s="10"/>
      <c r="SK21" s="10"/>
      <c r="SL21" s="10"/>
      <c r="SM21" s="10"/>
      <c r="SN21" s="10"/>
      <c r="SO21" s="10"/>
      <c r="SP21" s="10"/>
      <c r="SQ21" s="10"/>
      <c r="SR21" s="10"/>
      <c r="SS21" s="10"/>
      <c r="ST21" s="10"/>
      <c r="SU21" s="10"/>
      <c r="SV21" s="10"/>
      <c r="SW21" s="10"/>
      <c r="SX21" s="10"/>
      <c r="SY21" s="10"/>
      <c r="SZ21" s="10"/>
      <c r="TA21" s="10"/>
      <c r="TB21" s="10"/>
      <c r="TC21" s="10"/>
      <c r="TD21" s="10"/>
      <c r="TE21" s="10"/>
      <c r="TF21" s="10"/>
      <c r="TG21" s="10"/>
      <c r="TH21" s="10"/>
      <c r="TI21" s="10"/>
      <c r="TJ21" s="10"/>
      <c r="TK21" s="10"/>
      <c r="TL21" s="10"/>
      <c r="TM21" s="10"/>
      <c r="TN21" s="10"/>
      <c r="TO21" s="10"/>
      <c r="TP21" s="10"/>
      <c r="TQ21" s="10"/>
      <c r="TR21" s="10"/>
      <c r="TS21" s="10"/>
      <c r="TT21" s="10"/>
      <c r="TU21" s="10"/>
      <c r="TV21" s="10"/>
      <c r="TW21" s="10"/>
      <c r="TX21" s="10"/>
      <c r="TY21" s="10"/>
      <c r="TZ21" s="10"/>
      <c r="UA21" s="10"/>
      <c r="UB21" s="10"/>
      <c r="UC21" s="10"/>
      <c r="UD21" s="10"/>
      <c r="UE21" s="10"/>
      <c r="UF21" s="10"/>
      <c r="UG21" s="10"/>
      <c r="UH21" s="10"/>
      <c r="UI21" s="10"/>
      <c r="UJ21" s="10"/>
      <c r="UK21" s="10"/>
      <c r="UL21" s="10"/>
      <c r="UM21" s="10"/>
      <c r="UN21" s="10"/>
      <c r="UO21" s="10"/>
      <c r="UP21" s="10"/>
      <c r="UQ21" s="10"/>
      <c r="UR21" s="10"/>
      <c r="US21" s="10"/>
      <c r="UT21" s="10"/>
      <c r="UU21" s="10"/>
      <c r="UV21" s="10"/>
      <c r="UW21" s="10"/>
      <c r="UX21" s="10"/>
      <c r="UY21" s="10"/>
      <c r="UZ21" s="10"/>
      <c r="VA21" s="10"/>
      <c r="VB21" s="10"/>
      <c r="VC21" s="10"/>
      <c r="VD21" s="10"/>
      <c r="VE21" s="10"/>
      <c r="VF21" s="10"/>
      <c r="VG21" s="10"/>
      <c r="VH21" s="10"/>
      <c r="VI21" s="10"/>
      <c r="VJ21" s="10"/>
      <c r="VK21" s="10"/>
      <c r="VL21" s="10"/>
      <c r="VM21" s="10"/>
      <c r="VN21" s="10"/>
      <c r="VO21" s="10"/>
      <c r="VP21" s="10"/>
      <c r="VQ21" s="10"/>
      <c r="VR21" s="10"/>
      <c r="VS21" s="10"/>
      <c r="VT21" s="10"/>
      <c r="VU21" s="10"/>
      <c r="VV21" s="10"/>
      <c r="VW21" s="10"/>
      <c r="VX21" s="10"/>
      <c r="VY21" s="10"/>
      <c r="VZ21" s="10"/>
      <c r="WA21" s="10"/>
      <c r="WB21" s="10"/>
      <c r="WC21" s="10"/>
      <c r="WD21" s="10"/>
      <c r="WE21" s="10"/>
      <c r="WF21" s="10"/>
      <c r="WG21" s="10"/>
      <c r="WH21" s="10"/>
      <c r="WI21" s="10"/>
      <c r="WJ21" s="10"/>
      <c r="WK21" s="10"/>
      <c r="WL21" s="10"/>
      <c r="WM21" s="10"/>
      <c r="WN21" s="10"/>
      <c r="WO21" s="10"/>
      <c r="WP21" s="10"/>
      <c r="WQ21" s="10"/>
      <c r="WR21" s="10"/>
      <c r="WS21" s="10"/>
      <c r="WT21" s="10"/>
      <c r="WU21" s="10"/>
      <c r="WV21" s="10"/>
      <c r="WW21" s="10"/>
      <c r="WX21" s="10"/>
      <c r="WY21" s="10"/>
      <c r="WZ21" s="10"/>
      <c r="XA21" s="10"/>
      <c r="XB21" s="10"/>
      <c r="XC21" s="10"/>
      <c r="XD21" s="10"/>
      <c r="XE21" s="10"/>
      <c r="XF21" s="10"/>
      <c r="XG21" s="10"/>
      <c r="XH21" s="10"/>
      <c r="XI21" s="10"/>
      <c r="XJ21" s="10"/>
      <c r="XK21" s="10"/>
      <c r="XL21" s="10"/>
      <c r="XM21" s="10"/>
      <c r="XN21" s="10"/>
      <c r="XO21" s="10"/>
      <c r="XP21" s="10"/>
      <c r="XQ21" s="10"/>
      <c r="XR21" s="10"/>
      <c r="XS21" s="10"/>
      <c r="XT21" s="10"/>
      <c r="XU21" s="10"/>
      <c r="XV21" s="10"/>
      <c r="XW21" s="10"/>
      <c r="XX21" s="10"/>
      <c r="XY21" s="10"/>
      <c r="XZ21" s="10"/>
      <c r="YA21" s="10"/>
      <c r="YB21" s="10"/>
      <c r="YC21" s="10"/>
      <c r="YD21" s="10"/>
      <c r="YE21" s="10"/>
      <c r="YF21" s="10"/>
      <c r="YG21" s="10"/>
      <c r="YH21" s="10"/>
      <c r="YI21" s="10"/>
      <c r="YJ21" s="10"/>
      <c r="YK21" s="10"/>
      <c r="YL21" s="10"/>
      <c r="YM21" s="10"/>
      <c r="YN21" s="10"/>
      <c r="YO21" s="10"/>
      <c r="YP21" s="10"/>
      <c r="YQ21" s="10"/>
      <c r="YR21" s="10"/>
      <c r="YS21" s="10"/>
      <c r="YT21" s="10"/>
      <c r="YU21" s="10"/>
      <c r="YV21" s="10"/>
      <c r="YW21" s="10"/>
      <c r="YX21" s="10"/>
      <c r="YY21" s="10"/>
      <c r="YZ21" s="10"/>
      <c r="ZA21" s="10"/>
      <c r="ZB21" s="10"/>
      <c r="ZC21" s="10"/>
      <c r="ZD21" s="10"/>
      <c r="ZE21" s="10"/>
      <c r="ZF21" s="10"/>
      <c r="ZG21" s="10"/>
      <c r="ZH21" s="10"/>
      <c r="ZI21" s="10"/>
      <c r="ZJ21" s="10"/>
      <c r="ZK21" s="10"/>
      <c r="ZL21" s="10"/>
      <c r="ZM21" s="10"/>
      <c r="ZN21" s="10"/>
      <c r="ZO21" s="10"/>
      <c r="ZP21" s="10"/>
      <c r="ZQ21" s="10"/>
      <c r="ZR21" s="10"/>
      <c r="ZS21" s="10"/>
      <c r="ZT21" s="10"/>
      <c r="ZU21" s="10"/>
      <c r="ZV21" s="10"/>
      <c r="ZW21" s="10"/>
      <c r="ZX21" s="10"/>
      <c r="ZY21" s="10"/>
      <c r="ZZ21" s="10"/>
      <c r="AAA21" s="10"/>
      <c r="AAB21" s="10"/>
      <c r="AAC21" s="10"/>
      <c r="AAD21" s="10"/>
      <c r="AAE21" s="10"/>
      <c r="AAF21" s="10"/>
      <c r="AAG21" s="10"/>
      <c r="AAH21" s="10"/>
      <c r="AAI21" s="10"/>
      <c r="AAJ21" s="10"/>
      <c r="AAK21" s="10"/>
      <c r="AAL21" s="10"/>
      <c r="AAM21" s="10"/>
      <c r="AAN21" s="10"/>
      <c r="AAO21" s="10"/>
      <c r="AAP21" s="10"/>
      <c r="AAQ21" s="10"/>
      <c r="AAR21" s="10"/>
      <c r="AAS21" s="10"/>
      <c r="AAT21" s="10"/>
      <c r="AAU21" s="10"/>
      <c r="AAV21" s="10"/>
      <c r="AAW21" s="10"/>
      <c r="AAX21" s="10"/>
      <c r="AAY21" s="10"/>
      <c r="AAZ21" s="10"/>
      <c r="ABA21" s="10"/>
      <c r="ABB21" s="10"/>
      <c r="ABC21" s="10"/>
      <c r="ABD21" s="10"/>
      <c r="ABE21" s="10"/>
      <c r="ABF21" s="10"/>
      <c r="ABG21" s="10"/>
      <c r="ABH21" s="10"/>
      <c r="ABI21" s="10"/>
      <c r="ABJ21" s="10"/>
      <c r="ABK21" s="10"/>
      <c r="ABL21" s="10"/>
      <c r="ABM21" s="10"/>
      <c r="ABN21" s="10"/>
      <c r="ABO21" s="10"/>
      <c r="ABP21" s="10"/>
      <c r="ABQ21" s="10"/>
      <c r="ABR21" s="10"/>
      <c r="ABS21" s="10"/>
      <c r="ABT21" s="10"/>
      <c r="ABU21" s="10"/>
      <c r="ABV21" s="10"/>
      <c r="ABW21" s="10"/>
      <c r="ABX21" s="10"/>
      <c r="ABY21" s="10"/>
      <c r="ABZ21" s="10"/>
      <c r="ACA21" s="10"/>
      <c r="ACB21" s="10"/>
      <c r="ACC21" s="10"/>
      <c r="ACD21" s="10"/>
      <c r="ACE21" s="10"/>
      <c r="ACF21" s="10"/>
      <c r="ACG21" s="10"/>
      <c r="ACH21" s="10"/>
      <c r="ACI21" s="10"/>
      <c r="ACJ21" s="10"/>
      <c r="ACK21" s="10"/>
      <c r="ACL21" s="10"/>
      <c r="ACM21" s="10"/>
      <c r="ACN21" s="10"/>
      <c r="ACO21" s="10"/>
      <c r="ACP21" s="10"/>
      <c r="ACQ21" s="10"/>
      <c r="ACR21" s="10"/>
      <c r="ACS21" s="10"/>
      <c r="ACT21" s="10"/>
      <c r="ACU21" s="10"/>
      <c r="ACV21" s="10"/>
      <c r="ACW21" s="10"/>
      <c r="ACX21" s="10"/>
      <c r="ACY21" s="10"/>
      <c r="ACZ21" s="10"/>
      <c r="ADA21" s="10"/>
      <c r="ADB21" s="10"/>
      <c r="ADC21" s="10"/>
      <c r="ADD21" s="10"/>
      <c r="ADE21" s="10"/>
      <c r="ADF21" s="10"/>
      <c r="ADG21" s="10"/>
      <c r="ADH21" s="10"/>
      <c r="ADI21" s="10"/>
      <c r="ADJ21" s="10"/>
      <c r="ADK21" s="10"/>
      <c r="ADL21" s="10"/>
      <c r="ADM21" s="10"/>
      <c r="ADN21" s="10"/>
      <c r="ADO21" s="10"/>
      <c r="ADP21" s="10"/>
      <c r="ADQ21" s="10"/>
      <c r="ADR21" s="10"/>
      <c r="ADS21" s="10"/>
      <c r="ADT21" s="10"/>
      <c r="ADU21" s="10"/>
      <c r="ADV21" s="10"/>
      <c r="ADW21" s="10"/>
      <c r="ADX21" s="10"/>
      <c r="ADY21" s="10"/>
      <c r="ADZ21" s="10"/>
      <c r="AEA21" s="10"/>
      <c r="AEB21" s="10"/>
      <c r="AEC21" s="10"/>
      <c r="AED21" s="10"/>
      <c r="AEE21" s="10"/>
      <c r="AEF21" s="10"/>
      <c r="AEG21" s="10"/>
      <c r="AEH21" s="10"/>
      <c r="AEI21" s="10"/>
      <c r="AEJ21" s="10"/>
      <c r="AEK21" s="10"/>
      <c r="AEL21" s="10"/>
      <c r="AEM21" s="10"/>
      <c r="AEN21" s="10"/>
      <c r="AEO21" s="10"/>
      <c r="AEP21" s="10"/>
      <c r="AEQ21" s="10"/>
      <c r="AER21" s="10"/>
      <c r="AES21" s="10"/>
      <c r="AET21" s="10"/>
      <c r="AEU21" s="10"/>
      <c r="AEV21" s="10"/>
      <c r="AEW21" s="10"/>
      <c r="AEX21" s="10"/>
      <c r="AEY21" s="10"/>
      <c r="AEZ21" s="10"/>
      <c r="AFA21" s="10"/>
      <c r="AFB21" s="10"/>
      <c r="AFC21" s="10"/>
      <c r="AFD21" s="10"/>
      <c r="AFE21" s="10"/>
      <c r="AFF21" s="10"/>
      <c r="AFG21" s="10"/>
      <c r="AFH21" s="10"/>
      <c r="AFI21" s="10"/>
      <c r="AFJ21" s="10"/>
      <c r="AFK21" s="10"/>
      <c r="AFL21" s="10"/>
      <c r="AFM21" s="10"/>
      <c r="AFN21" s="10"/>
      <c r="AFO21" s="10"/>
      <c r="AFP21" s="10"/>
      <c r="AFQ21" s="10"/>
      <c r="AFR21" s="10"/>
      <c r="AFS21" s="10"/>
      <c r="AFT21" s="10"/>
      <c r="AFU21" s="10"/>
      <c r="AFV21" s="10"/>
      <c r="AFW21" s="10"/>
      <c r="AFX21" s="10"/>
      <c r="AFY21" s="10"/>
      <c r="AFZ21" s="10"/>
      <c r="AGA21" s="10"/>
      <c r="AGB21" s="10"/>
      <c r="AGC21" s="10"/>
      <c r="AGD21" s="10"/>
      <c r="AGE21" s="10"/>
      <c r="AGF21" s="10"/>
      <c r="AGG21" s="10"/>
      <c r="AGH21" s="10"/>
      <c r="AGI21" s="10"/>
      <c r="AGJ21" s="10"/>
      <c r="AGK21" s="10"/>
      <c r="AGL21" s="10"/>
      <c r="AGM21" s="10"/>
      <c r="AGN21" s="10"/>
      <c r="AGO21" s="10"/>
      <c r="AGP21" s="10"/>
      <c r="AGQ21" s="10"/>
      <c r="AGR21" s="10"/>
      <c r="AGS21" s="10"/>
      <c r="AGT21" s="10"/>
      <c r="AGU21" s="10"/>
      <c r="AGV21" s="10"/>
      <c r="AGW21" s="10"/>
      <c r="AGX21" s="10"/>
      <c r="AGY21" s="10"/>
      <c r="AGZ21" s="10"/>
      <c r="AHA21" s="10"/>
      <c r="AHB21" s="10"/>
      <c r="AHC21" s="10"/>
    </row>
    <row r="22" spans="1:887" s="11" customFormat="1" ht="15" customHeight="1" x14ac:dyDescent="0.25">
      <c r="A22" s="10"/>
      <c r="B22" s="563">
        <v>0.47222222222222199</v>
      </c>
      <c r="C22" s="497">
        <v>0.5069444444444442</v>
      </c>
      <c r="D22" s="507">
        <v>0.45833333333333331</v>
      </c>
      <c r="E22" s="521">
        <v>0.49652777777777773</v>
      </c>
      <c r="F22" s="526">
        <v>0.41666666666666669</v>
      </c>
      <c r="G22" s="492"/>
      <c r="H22" s="521">
        <v>0.47569444444444442</v>
      </c>
      <c r="I22" s="507">
        <v>0.44444444444444442</v>
      </c>
      <c r="J22" s="497">
        <v>0.46527777777777773</v>
      </c>
      <c r="K22" s="12">
        <v>0.375</v>
      </c>
      <c r="L22" s="564">
        <v>0.41666666666666669</v>
      </c>
      <c r="M22" s="7"/>
      <c r="N22" s="7"/>
      <c r="O22" s="7"/>
      <c r="P22" s="7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</row>
    <row r="23" spans="1:887" s="11" customFormat="1" ht="15" customHeight="1" x14ac:dyDescent="0.25">
      <c r="A23" s="10"/>
      <c r="B23" s="563">
        <v>0.5</v>
      </c>
      <c r="C23" s="497">
        <v>0.53472222222222221</v>
      </c>
      <c r="D23" s="507">
        <v>0.47916666666666669</v>
      </c>
      <c r="E23" s="521">
        <v>0.51736111111111116</v>
      </c>
      <c r="F23" s="526">
        <v>0.4375</v>
      </c>
      <c r="G23" s="492"/>
      <c r="H23" s="521">
        <v>0.4965277777777774</v>
      </c>
      <c r="I23" s="507">
        <v>0.4861111111111111</v>
      </c>
      <c r="J23" s="497">
        <v>0.50694444444444442</v>
      </c>
      <c r="K23" s="12">
        <v>0.38541666666666669</v>
      </c>
      <c r="L23" s="564">
        <v>0.42708333333333331</v>
      </c>
      <c r="M23" s="7"/>
      <c r="N23" s="7"/>
      <c r="O23" s="7"/>
      <c r="P23" s="7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  <c r="PQ23" s="10"/>
      <c r="PR23" s="10"/>
      <c r="PS23" s="10"/>
      <c r="PT23" s="10"/>
      <c r="PU23" s="10"/>
      <c r="PV23" s="10"/>
      <c r="PW23" s="10"/>
      <c r="PX23" s="10"/>
      <c r="PY23" s="10"/>
      <c r="PZ23" s="10"/>
      <c r="QA23" s="10"/>
      <c r="QB23" s="10"/>
      <c r="QC23" s="10"/>
      <c r="QD23" s="10"/>
      <c r="QE23" s="10"/>
      <c r="QF23" s="10"/>
      <c r="QG23" s="10"/>
      <c r="QH23" s="10"/>
      <c r="QI23" s="10"/>
      <c r="QJ23" s="10"/>
      <c r="QK23" s="10"/>
      <c r="QL23" s="10"/>
      <c r="QM23" s="10"/>
      <c r="QN23" s="10"/>
      <c r="QO23" s="10"/>
      <c r="QP23" s="10"/>
      <c r="QQ23" s="10"/>
      <c r="QR23" s="10"/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/>
      <c r="RJ23" s="10"/>
      <c r="RK23" s="10"/>
      <c r="RL23" s="10"/>
      <c r="RM23" s="10"/>
      <c r="RN23" s="10"/>
      <c r="RO23" s="10"/>
      <c r="RP23" s="10"/>
      <c r="RQ23" s="10"/>
      <c r="RR23" s="10"/>
      <c r="RS23" s="10"/>
      <c r="RT23" s="10"/>
      <c r="RU23" s="10"/>
      <c r="RV23" s="10"/>
      <c r="RW23" s="10"/>
      <c r="RX23" s="10"/>
      <c r="RY23" s="10"/>
      <c r="RZ23" s="10"/>
      <c r="SA23" s="10"/>
      <c r="SB23" s="10"/>
      <c r="SC23" s="10"/>
      <c r="SD23" s="10"/>
      <c r="SE23" s="10"/>
      <c r="SF23" s="10"/>
      <c r="SG23" s="10"/>
      <c r="SH23" s="10"/>
      <c r="SI23" s="10"/>
      <c r="SJ23" s="10"/>
      <c r="SK23" s="10"/>
      <c r="SL23" s="10"/>
      <c r="SM23" s="10"/>
      <c r="SN23" s="10"/>
      <c r="SO23" s="10"/>
      <c r="SP23" s="10"/>
      <c r="SQ23" s="10"/>
      <c r="SR23" s="10"/>
      <c r="SS23" s="10"/>
      <c r="ST23" s="10"/>
      <c r="SU23" s="10"/>
      <c r="SV23" s="10"/>
      <c r="SW23" s="10"/>
      <c r="SX23" s="10"/>
      <c r="SY23" s="10"/>
      <c r="SZ23" s="10"/>
      <c r="TA23" s="10"/>
      <c r="TB23" s="10"/>
      <c r="TC23" s="10"/>
      <c r="TD23" s="10"/>
      <c r="TE23" s="10"/>
      <c r="TF23" s="10"/>
      <c r="TG23" s="10"/>
      <c r="TH23" s="10"/>
      <c r="TI23" s="10"/>
      <c r="TJ23" s="10"/>
      <c r="TK23" s="10"/>
      <c r="TL23" s="10"/>
      <c r="TM23" s="10"/>
      <c r="TN23" s="10"/>
      <c r="TO23" s="10"/>
      <c r="TP23" s="10"/>
      <c r="TQ23" s="10"/>
      <c r="TR23" s="10"/>
      <c r="TS23" s="10"/>
      <c r="TT23" s="10"/>
      <c r="TU23" s="10"/>
      <c r="TV23" s="10"/>
      <c r="TW23" s="10"/>
      <c r="TX23" s="10"/>
      <c r="TY23" s="10"/>
      <c r="TZ23" s="10"/>
      <c r="UA23" s="10"/>
      <c r="UB23" s="10"/>
      <c r="UC23" s="10"/>
      <c r="UD23" s="10"/>
      <c r="UE23" s="10"/>
      <c r="UF23" s="10"/>
      <c r="UG23" s="10"/>
      <c r="UH23" s="10"/>
      <c r="UI23" s="10"/>
      <c r="UJ23" s="10"/>
      <c r="UK23" s="10"/>
      <c r="UL23" s="10"/>
      <c r="UM23" s="10"/>
      <c r="UN23" s="10"/>
      <c r="UO23" s="10"/>
      <c r="UP23" s="10"/>
      <c r="UQ23" s="10"/>
      <c r="UR23" s="10"/>
      <c r="US23" s="10"/>
      <c r="UT23" s="10"/>
      <c r="UU23" s="10"/>
      <c r="UV23" s="10"/>
      <c r="UW23" s="10"/>
      <c r="UX23" s="10"/>
      <c r="UY23" s="10"/>
      <c r="UZ23" s="10"/>
      <c r="VA23" s="10"/>
      <c r="VB23" s="10"/>
      <c r="VC23" s="10"/>
      <c r="VD23" s="10"/>
      <c r="VE23" s="10"/>
      <c r="VF23" s="10"/>
      <c r="VG23" s="10"/>
      <c r="VH23" s="10"/>
      <c r="VI23" s="10"/>
      <c r="VJ23" s="10"/>
      <c r="VK23" s="10"/>
      <c r="VL23" s="10"/>
      <c r="VM23" s="10"/>
      <c r="VN23" s="10"/>
      <c r="VO23" s="10"/>
      <c r="VP23" s="10"/>
      <c r="VQ23" s="10"/>
      <c r="VR23" s="10"/>
      <c r="VS23" s="10"/>
      <c r="VT23" s="10"/>
      <c r="VU23" s="10"/>
      <c r="VV23" s="10"/>
      <c r="VW23" s="10"/>
      <c r="VX23" s="10"/>
      <c r="VY23" s="10"/>
      <c r="VZ23" s="10"/>
      <c r="WA23" s="10"/>
      <c r="WB23" s="10"/>
      <c r="WC23" s="10"/>
      <c r="WD23" s="10"/>
      <c r="WE23" s="10"/>
      <c r="WF23" s="10"/>
      <c r="WG23" s="10"/>
      <c r="WH23" s="10"/>
      <c r="WI23" s="10"/>
      <c r="WJ23" s="10"/>
      <c r="WK23" s="10"/>
      <c r="WL23" s="10"/>
      <c r="WM23" s="10"/>
      <c r="WN23" s="10"/>
      <c r="WO23" s="10"/>
      <c r="WP23" s="10"/>
      <c r="WQ23" s="10"/>
      <c r="WR23" s="10"/>
      <c r="WS23" s="10"/>
      <c r="WT23" s="10"/>
      <c r="WU23" s="10"/>
      <c r="WV23" s="10"/>
      <c r="WW23" s="10"/>
      <c r="WX23" s="10"/>
      <c r="WY23" s="10"/>
      <c r="WZ23" s="10"/>
      <c r="XA23" s="10"/>
      <c r="XB23" s="10"/>
      <c r="XC23" s="10"/>
      <c r="XD23" s="10"/>
      <c r="XE23" s="10"/>
      <c r="XF23" s="10"/>
      <c r="XG23" s="10"/>
      <c r="XH23" s="10"/>
      <c r="XI23" s="10"/>
      <c r="XJ23" s="10"/>
      <c r="XK23" s="10"/>
      <c r="XL23" s="10"/>
      <c r="XM23" s="10"/>
      <c r="XN23" s="10"/>
      <c r="XO23" s="10"/>
      <c r="XP23" s="10"/>
      <c r="XQ23" s="10"/>
      <c r="XR23" s="10"/>
      <c r="XS23" s="10"/>
      <c r="XT23" s="10"/>
      <c r="XU23" s="10"/>
      <c r="XV23" s="10"/>
      <c r="XW23" s="10"/>
      <c r="XX23" s="10"/>
      <c r="XY23" s="10"/>
      <c r="XZ23" s="10"/>
      <c r="YA23" s="10"/>
      <c r="YB23" s="10"/>
      <c r="YC23" s="10"/>
      <c r="YD23" s="10"/>
      <c r="YE23" s="10"/>
      <c r="YF23" s="10"/>
      <c r="YG23" s="10"/>
      <c r="YH23" s="10"/>
      <c r="YI23" s="10"/>
      <c r="YJ23" s="10"/>
      <c r="YK23" s="10"/>
      <c r="YL23" s="10"/>
      <c r="YM23" s="10"/>
      <c r="YN23" s="10"/>
      <c r="YO23" s="10"/>
      <c r="YP23" s="10"/>
      <c r="YQ23" s="10"/>
      <c r="YR23" s="10"/>
      <c r="YS23" s="10"/>
      <c r="YT23" s="10"/>
      <c r="YU23" s="10"/>
      <c r="YV23" s="10"/>
      <c r="YW23" s="10"/>
      <c r="YX23" s="10"/>
      <c r="YY23" s="10"/>
      <c r="YZ23" s="10"/>
      <c r="ZA23" s="10"/>
      <c r="ZB23" s="10"/>
      <c r="ZC23" s="10"/>
      <c r="ZD23" s="10"/>
      <c r="ZE23" s="10"/>
      <c r="ZF23" s="10"/>
      <c r="ZG23" s="10"/>
      <c r="ZH23" s="10"/>
      <c r="ZI23" s="10"/>
      <c r="ZJ23" s="10"/>
      <c r="ZK23" s="10"/>
      <c r="ZL23" s="10"/>
      <c r="ZM23" s="10"/>
      <c r="ZN23" s="10"/>
      <c r="ZO23" s="10"/>
      <c r="ZP23" s="10"/>
      <c r="ZQ23" s="10"/>
      <c r="ZR23" s="10"/>
      <c r="ZS23" s="10"/>
      <c r="ZT23" s="10"/>
      <c r="ZU23" s="10"/>
      <c r="ZV23" s="10"/>
      <c r="ZW23" s="10"/>
      <c r="ZX23" s="10"/>
      <c r="ZY23" s="10"/>
      <c r="ZZ23" s="10"/>
      <c r="AAA23" s="10"/>
      <c r="AAB23" s="10"/>
      <c r="AAC23" s="10"/>
      <c r="AAD23" s="10"/>
      <c r="AAE23" s="10"/>
      <c r="AAF23" s="10"/>
      <c r="AAG23" s="10"/>
      <c r="AAH23" s="10"/>
      <c r="AAI23" s="10"/>
      <c r="AAJ23" s="10"/>
      <c r="AAK23" s="10"/>
      <c r="AAL23" s="10"/>
      <c r="AAM23" s="10"/>
      <c r="AAN23" s="10"/>
      <c r="AAO23" s="10"/>
      <c r="AAP23" s="10"/>
      <c r="AAQ23" s="10"/>
      <c r="AAR23" s="10"/>
      <c r="AAS23" s="10"/>
      <c r="AAT23" s="10"/>
      <c r="AAU23" s="10"/>
      <c r="AAV23" s="10"/>
      <c r="AAW23" s="10"/>
      <c r="AAX23" s="10"/>
      <c r="AAY23" s="10"/>
      <c r="AAZ23" s="10"/>
      <c r="ABA23" s="10"/>
      <c r="ABB23" s="10"/>
      <c r="ABC23" s="10"/>
      <c r="ABD23" s="10"/>
      <c r="ABE23" s="10"/>
      <c r="ABF23" s="10"/>
      <c r="ABG23" s="10"/>
      <c r="ABH23" s="10"/>
      <c r="ABI23" s="10"/>
      <c r="ABJ23" s="10"/>
      <c r="ABK23" s="10"/>
      <c r="ABL23" s="10"/>
      <c r="ABM23" s="10"/>
      <c r="ABN23" s="10"/>
      <c r="ABO23" s="10"/>
      <c r="ABP23" s="10"/>
      <c r="ABQ23" s="10"/>
      <c r="ABR23" s="10"/>
      <c r="ABS23" s="10"/>
      <c r="ABT23" s="10"/>
      <c r="ABU23" s="10"/>
      <c r="ABV23" s="10"/>
      <c r="ABW23" s="10"/>
      <c r="ABX23" s="10"/>
      <c r="ABY23" s="10"/>
      <c r="ABZ23" s="10"/>
      <c r="ACA23" s="10"/>
      <c r="ACB23" s="10"/>
      <c r="ACC23" s="10"/>
      <c r="ACD23" s="10"/>
      <c r="ACE23" s="10"/>
      <c r="ACF23" s="10"/>
      <c r="ACG23" s="10"/>
      <c r="ACH23" s="10"/>
      <c r="ACI23" s="10"/>
      <c r="ACJ23" s="10"/>
      <c r="ACK23" s="10"/>
      <c r="ACL23" s="10"/>
      <c r="ACM23" s="10"/>
      <c r="ACN23" s="10"/>
      <c r="ACO23" s="10"/>
      <c r="ACP23" s="10"/>
      <c r="ACQ23" s="10"/>
      <c r="ACR23" s="10"/>
      <c r="ACS23" s="10"/>
      <c r="ACT23" s="10"/>
      <c r="ACU23" s="10"/>
      <c r="ACV23" s="10"/>
      <c r="ACW23" s="10"/>
      <c r="ACX23" s="10"/>
      <c r="ACY23" s="10"/>
      <c r="ACZ23" s="10"/>
      <c r="ADA23" s="10"/>
      <c r="ADB23" s="10"/>
      <c r="ADC23" s="10"/>
      <c r="ADD23" s="10"/>
      <c r="ADE23" s="10"/>
      <c r="ADF23" s="10"/>
      <c r="ADG23" s="10"/>
      <c r="ADH23" s="10"/>
      <c r="ADI23" s="10"/>
      <c r="ADJ23" s="10"/>
      <c r="ADK23" s="10"/>
      <c r="ADL23" s="10"/>
      <c r="ADM23" s="10"/>
      <c r="ADN23" s="10"/>
      <c r="ADO23" s="10"/>
      <c r="ADP23" s="10"/>
      <c r="ADQ23" s="10"/>
      <c r="ADR23" s="10"/>
      <c r="ADS23" s="10"/>
      <c r="ADT23" s="10"/>
      <c r="ADU23" s="10"/>
      <c r="ADV23" s="10"/>
      <c r="ADW23" s="10"/>
      <c r="ADX23" s="10"/>
      <c r="ADY23" s="10"/>
      <c r="ADZ23" s="10"/>
      <c r="AEA23" s="10"/>
      <c r="AEB23" s="10"/>
      <c r="AEC23" s="10"/>
      <c r="AED23" s="10"/>
      <c r="AEE23" s="10"/>
      <c r="AEF23" s="10"/>
      <c r="AEG23" s="10"/>
      <c r="AEH23" s="10"/>
      <c r="AEI23" s="10"/>
      <c r="AEJ23" s="10"/>
      <c r="AEK23" s="10"/>
      <c r="AEL23" s="10"/>
      <c r="AEM23" s="10"/>
      <c r="AEN23" s="10"/>
      <c r="AEO23" s="10"/>
      <c r="AEP23" s="10"/>
      <c r="AEQ23" s="10"/>
      <c r="AER23" s="10"/>
      <c r="AES23" s="10"/>
      <c r="AET23" s="10"/>
      <c r="AEU23" s="10"/>
      <c r="AEV23" s="10"/>
      <c r="AEW23" s="10"/>
      <c r="AEX23" s="10"/>
      <c r="AEY23" s="10"/>
      <c r="AEZ23" s="10"/>
      <c r="AFA23" s="10"/>
      <c r="AFB23" s="10"/>
      <c r="AFC23" s="10"/>
      <c r="AFD23" s="10"/>
      <c r="AFE23" s="10"/>
      <c r="AFF23" s="10"/>
      <c r="AFG23" s="10"/>
      <c r="AFH23" s="10"/>
      <c r="AFI23" s="10"/>
      <c r="AFJ23" s="10"/>
      <c r="AFK23" s="10"/>
      <c r="AFL23" s="10"/>
      <c r="AFM23" s="10"/>
      <c r="AFN23" s="10"/>
      <c r="AFO23" s="10"/>
      <c r="AFP23" s="10"/>
      <c r="AFQ23" s="10"/>
      <c r="AFR23" s="10"/>
      <c r="AFS23" s="10"/>
      <c r="AFT23" s="10"/>
      <c r="AFU23" s="10"/>
      <c r="AFV23" s="10"/>
      <c r="AFW23" s="10"/>
      <c r="AFX23" s="10"/>
      <c r="AFY23" s="10"/>
      <c r="AFZ23" s="10"/>
      <c r="AGA23" s="10"/>
      <c r="AGB23" s="10"/>
      <c r="AGC23" s="10"/>
      <c r="AGD23" s="10"/>
      <c r="AGE23" s="10"/>
      <c r="AGF23" s="10"/>
      <c r="AGG23" s="10"/>
      <c r="AGH23" s="10"/>
      <c r="AGI23" s="10"/>
      <c r="AGJ23" s="10"/>
      <c r="AGK23" s="10"/>
      <c r="AGL23" s="10"/>
      <c r="AGM23" s="10"/>
      <c r="AGN23" s="10"/>
      <c r="AGO23" s="10"/>
      <c r="AGP23" s="10"/>
      <c r="AGQ23" s="10"/>
      <c r="AGR23" s="10"/>
      <c r="AGS23" s="10"/>
      <c r="AGT23" s="10"/>
      <c r="AGU23" s="10"/>
      <c r="AGV23" s="10"/>
      <c r="AGW23" s="10"/>
      <c r="AGX23" s="10"/>
      <c r="AGY23" s="10"/>
      <c r="AGZ23" s="10"/>
      <c r="AHA23" s="10"/>
      <c r="AHB23" s="10"/>
      <c r="AHC23" s="10"/>
    </row>
    <row r="24" spans="1:887" s="11" customFormat="1" ht="15" customHeight="1" x14ac:dyDescent="0.25">
      <c r="A24" s="10"/>
      <c r="B24" s="563">
        <v>0.52777777777777779</v>
      </c>
      <c r="C24" s="497">
        <v>0.5625</v>
      </c>
      <c r="D24" s="507">
        <v>0.5</v>
      </c>
      <c r="E24" s="521">
        <v>0.53819444444444442</v>
      </c>
      <c r="F24" s="526">
        <v>0.45833333333333298</v>
      </c>
      <c r="G24" s="492"/>
      <c r="H24" s="521">
        <v>0.51736111111111105</v>
      </c>
      <c r="I24" s="507">
        <v>0.49999999999997502</v>
      </c>
      <c r="J24" s="497">
        <v>0.52083333333330828</v>
      </c>
      <c r="K24" s="12">
        <v>0.39583333333333331</v>
      </c>
      <c r="L24" s="564">
        <v>0.4375</v>
      </c>
      <c r="M24" s="7"/>
      <c r="N24" s="7"/>
      <c r="O24" s="7"/>
      <c r="P24" s="7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  <c r="ACE24" s="10"/>
      <c r="ACF24" s="10"/>
      <c r="ACG24" s="10"/>
      <c r="ACH24" s="10"/>
      <c r="ACI24" s="10"/>
      <c r="ACJ24" s="10"/>
      <c r="ACK24" s="10"/>
      <c r="ACL24" s="10"/>
      <c r="ACM24" s="10"/>
      <c r="ACN24" s="10"/>
      <c r="ACO24" s="10"/>
      <c r="ACP24" s="10"/>
      <c r="ACQ24" s="10"/>
      <c r="ACR24" s="10"/>
      <c r="ACS24" s="10"/>
      <c r="ACT24" s="10"/>
      <c r="ACU24" s="10"/>
      <c r="ACV24" s="10"/>
      <c r="ACW24" s="10"/>
      <c r="ACX24" s="10"/>
      <c r="ACY24" s="10"/>
      <c r="ACZ24" s="10"/>
      <c r="ADA24" s="10"/>
      <c r="ADB24" s="10"/>
      <c r="ADC24" s="10"/>
      <c r="ADD24" s="10"/>
      <c r="ADE24" s="10"/>
      <c r="ADF24" s="10"/>
      <c r="ADG24" s="10"/>
      <c r="ADH24" s="10"/>
      <c r="ADI24" s="10"/>
      <c r="ADJ24" s="10"/>
      <c r="ADK24" s="10"/>
      <c r="ADL24" s="10"/>
      <c r="ADM24" s="10"/>
      <c r="ADN24" s="10"/>
      <c r="ADO24" s="10"/>
      <c r="ADP24" s="10"/>
      <c r="ADQ24" s="10"/>
      <c r="ADR24" s="10"/>
      <c r="ADS24" s="10"/>
      <c r="ADT24" s="10"/>
      <c r="ADU24" s="10"/>
      <c r="ADV24" s="10"/>
      <c r="ADW24" s="10"/>
      <c r="ADX24" s="10"/>
      <c r="ADY24" s="10"/>
      <c r="ADZ24" s="10"/>
      <c r="AEA24" s="10"/>
      <c r="AEB24" s="10"/>
      <c r="AEC24" s="10"/>
      <c r="AED24" s="10"/>
      <c r="AEE24" s="10"/>
      <c r="AEF24" s="10"/>
      <c r="AEG24" s="10"/>
      <c r="AEH24" s="10"/>
      <c r="AEI24" s="10"/>
      <c r="AEJ24" s="10"/>
      <c r="AEK24" s="10"/>
      <c r="AEL24" s="10"/>
      <c r="AEM24" s="10"/>
      <c r="AEN24" s="10"/>
      <c r="AEO24" s="10"/>
      <c r="AEP24" s="10"/>
      <c r="AEQ24" s="10"/>
      <c r="AER24" s="10"/>
      <c r="AES24" s="10"/>
      <c r="AET24" s="10"/>
      <c r="AEU24" s="10"/>
      <c r="AEV24" s="10"/>
      <c r="AEW24" s="10"/>
      <c r="AEX24" s="10"/>
      <c r="AEY24" s="10"/>
      <c r="AEZ24" s="10"/>
      <c r="AFA24" s="10"/>
      <c r="AFB24" s="10"/>
      <c r="AFC24" s="10"/>
      <c r="AFD24" s="10"/>
      <c r="AFE24" s="10"/>
      <c r="AFF24" s="10"/>
      <c r="AFG24" s="10"/>
      <c r="AFH24" s="10"/>
      <c r="AFI24" s="10"/>
      <c r="AFJ24" s="10"/>
      <c r="AFK24" s="10"/>
      <c r="AFL24" s="10"/>
      <c r="AFM24" s="10"/>
      <c r="AFN24" s="10"/>
      <c r="AFO24" s="10"/>
      <c r="AFP24" s="10"/>
      <c r="AFQ24" s="10"/>
      <c r="AFR24" s="10"/>
      <c r="AFS24" s="10"/>
      <c r="AFT24" s="10"/>
      <c r="AFU24" s="10"/>
      <c r="AFV24" s="10"/>
      <c r="AFW24" s="10"/>
      <c r="AFX24" s="10"/>
      <c r="AFY24" s="10"/>
      <c r="AFZ24" s="10"/>
      <c r="AGA24" s="10"/>
      <c r="AGB24" s="10"/>
      <c r="AGC24" s="10"/>
      <c r="AGD24" s="10"/>
      <c r="AGE24" s="10"/>
      <c r="AGF24" s="10"/>
      <c r="AGG24" s="10"/>
      <c r="AGH24" s="10"/>
      <c r="AGI24" s="10"/>
      <c r="AGJ24" s="10"/>
      <c r="AGK24" s="10"/>
      <c r="AGL24" s="10"/>
      <c r="AGM24" s="10"/>
      <c r="AGN24" s="10"/>
      <c r="AGO24" s="10"/>
      <c r="AGP24" s="10"/>
      <c r="AGQ24" s="10"/>
      <c r="AGR24" s="10"/>
      <c r="AGS24" s="10"/>
      <c r="AGT24" s="10"/>
      <c r="AGU24" s="10"/>
      <c r="AGV24" s="10"/>
      <c r="AGW24" s="10"/>
      <c r="AGX24" s="10"/>
      <c r="AGY24" s="10"/>
      <c r="AGZ24" s="10"/>
      <c r="AHA24" s="10"/>
      <c r="AHB24" s="10"/>
      <c r="AHC24" s="10"/>
    </row>
    <row r="25" spans="1:887" s="11" customFormat="1" ht="15" customHeight="1" x14ac:dyDescent="0.25">
      <c r="A25" s="10"/>
      <c r="B25" s="563">
        <v>0.54166666666666663</v>
      </c>
      <c r="C25" s="497">
        <v>0.57638888888888884</v>
      </c>
      <c r="D25" s="507">
        <v>0.51388888888888895</v>
      </c>
      <c r="E25" s="521">
        <v>0.55208333333333337</v>
      </c>
      <c r="F25" s="526">
        <v>0.47916666666666669</v>
      </c>
      <c r="G25" s="492"/>
      <c r="H25" s="521">
        <v>0.53819444444444442</v>
      </c>
      <c r="I25" s="507">
        <v>0.52083333333333337</v>
      </c>
      <c r="J25" s="497">
        <v>0.54861111111111105</v>
      </c>
      <c r="K25" s="12">
        <v>0.40625</v>
      </c>
      <c r="L25" s="564">
        <v>0.44791666666666669</v>
      </c>
      <c r="M25" s="7"/>
      <c r="N25" s="7"/>
      <c r="O25" s="7"/>
      <c r="P25" s="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  <c r="PQ25" s="10"/>
      <c r="PR25" s="10"/>
      <c r="PS25" s="10"/>
      <c r="PT25" s="10"/>
      <c r="PU25" s="10"/>
      <c r="PV25" s="10"/>
      <c r="PW25" s="10"/>
      <c r="PX25" s="10"/>
      <c r="PY25" s="10"/>
      <c r="PZ25" s="10"/>
      <c r="QA25" s="10"/>
      <c r="QB25" s="10"/>
      <c r="QC25" s="10"/>
      <c r="QD25" s="10"/>
      <c r="QE25" s="10"/>
      <c r="QF25" s="10"/>
      <c r="QG25" s="10"/>
      <c r="QH25" s="10"/>
      <c r="QI25" s="10"/>
      <c r="QJ25" s="10"/>
      <c r="QK25" s="10"/>
      <c r="QL25" s="10"/>
      <c r="QM25" s="10"/>
      <c r="QN25" s="10"/>
      <c r="QO25" s="10"/>
      <c r="QP25" s="10"/>
      <c r="QQ25" s="10"/>
      <c r="QR25" s="10"/>
      <c r="QS25" s="10"/>
      <c r="QT25" s="10"/>
      <c r="QU25" s="10"/>
      <c r="QV25" s="10"/>
      <c r="QW25" s="10"/>
      <c r="QX25" s="10"/>
      <c r="QY25" s="10"/>
      <c r="QZ25" s="10"/>
      <c r="RA25" s="10"/>
      <c r="RB25" s="10"/>
      <c r="RC25" s="10"/>
      <c r="RD25" s="10"/>
      <c r="RE25" s="10"/>
      <c r="RF25" s="10"/>
      <c r="RG25" s="10"/>
      <c r="RH25" s="10"/>
      <c r="RI25" s="10"/>
      <c r="RJ25" s="10"/>
      <c r="RK25" s="10"/>
      <c r="RL25" s="10"/>
      <c r="RM25" s="10"/>
      <c r="RN25" s="10"/>
      <c r="RO25" s="10"/>
      <c r="RP25" s="10"/>
      <c r="RQ25" s="10"/>
      <c r="RR25" s="10"/>
      <c r="RS25" s="10"/>
      <c r="RT25" s="10"/>
      <c r="RU25" s="10"/>
      <c r="RV25" s="10"/>
      <c r="RW25" s="10"/>
      <c r="RX25" s="10"/>
      <c r="RY25" s="10"/>
      <c r="RZ25" s="10"/>
      <c r="SA25" s="10"/>
      <c r="SB25" s="10"/>
      <c r="SC25" s="10"/>
      <c r="SD25" s="10"/>
      <c r="SE25" s="10"/>
      <c r="SF25" s="10"/>
      <c r="SG25" s="10"/>
      <c r="SH25" s="10"/>
      <c r="SI25" s="10"/>
      <c r="SJ25" s="10"/>
      <c r="SK25" s="10"/>
      <c r="SL25" s="10"/>
      <c r="SM25" s="10"/>
      <c r="SN25" s="10"/>
      <c r="SO25" s="10"/>
      <c r="SP25" s="10"/>
      <c r="SQ25" s="10"/>
      <c r="SR25" s="10"/>
      <c r="SS25" s="10"/>
      <c r="ST25" s="10"/>
      <c r="SU25" s="10"/>
      <c r="SV25" s="10"/>
      <c r="SW25" s="10"/>
      <c r="SX25" s="10"/>
      <c r="SY25" s="10"/>
      <c r="SZ25" s="10"/>
      <c r="TA25" s="10"/>
      <c r="TB25" s="10"/>
      <c r="TC25" s="10"/>
      <c r="TD25" s="10"/>
      <c r="TE25" s="10"/>
      <c r="TF25" s="10"/>
      <c r="TG25" s="10"/>
      <c r="TH25" s="10"/>
      <c r="TI25" s="10"/>
      <c r="TJ25" s="10"/>
      <c r="TK25" s="10"/>
      <c r="TL25" s="10"/>
      <c r="TM25" s="10"/>
      <c r="TN25" s="10"/>
      <c r="TO25" s="10"/>
      <c r="TP25" s="10"/>
      <c r="TQ25" s="10"/>
      <c r="TR25" s="10"/>
      <c r="TS25" s="10"/>
      <c r="TT25" s="10"/>
      <c r="TU25" s="10"/>
      <c r="TV25" s="10"/>
      <c r="TW25" s="10"/>
      <c r="TX25" s="10"/>
      <c r="TY25" s="10"/>
      <c r="TZ25" s="10"/>
      <c r="UA25" s="10"/>
      <c r="UB25" s="10"/>
      <c r="UC25" s="10"/>
      <c r="UD25" s="10"/>
      <c r="UE25" s="10"/>
      <c r="UF25" s="10"/>
      <c r="UG25" s="10"/>
      <c r="UH25" s="10"/>
      <c r="UI25" s="10"/>
      <c r="UJ25" s="10"/>
      <c r="UK25" s="10"/>
      <c r="UL25" s="10"/>
      <c r="UM25" s="10"/>
      <c r="UN25" s="10"/>
      <c r="UO25" s="10"/>
      <c r="UP25" s="10"/>
      <c r="UQ25" s="10"/>
      <c r="UR25" s="10"/>
      <c r="US25" s="10"/>
      <c r="UT25" s="10"/>
      <c r="UU25" s="10"/>
      <c r="UV25" s="10"/>
      <c r="UW25" s="10"/>
      <c r="UX25" s="10"/>
      <c r="UY25" s="10"/>
      <c r="UZ25" s="10"/>
      <c r="VA25" s="10"/>
      <c r="VB25" s="10"/>
      <c r="VC25" s="10"/>
      <c r="VD25" s="10"/>
      <c r="VE25" s="10"/>
      <c r="VF25" s="10"/>
      <c r="VG25" s="10"/>
      <c r="VH25" s="10"/>
      <c r="VI25" s="10"/>
      <c r="VJ25" s="10"/>
      <c r="VK25" s="10"/>
      <c r="VL25" s="10"/>
      <c r="VM25" s="10"/>
      <c r="VN25" s="10"/>
      <c r="VO25" s="10"/>
      <c r="VP25" s="10"/>
      <c r="VQ25" s="10"/>
      <c r="VR25" s="10"/>
      <c r="VS25" s="10"/>
      <c r="VT25" s="10"/>
      <c r="VU25" s="10"/>
      <c r="VV25" s="10"/>
      <c r="VW25" s="10"/>
      <c r="VX25" s="10"/>
      <c r="VY25" s="10"/>
      <c r="VZ25" s="10"/>
      <c r="WA25" s="10"/>
      <c r="WB25" s="10"/>
      <c r="WC25" s="10"/>
      <c r="WD25" s="10"/>
      <c r="WE25" s="10"/>
      <c r="WF25" s="10"/>
      <c r="WG25" s="10"/>
      <c r="WH25" s="10"/>
      <c r="WI25" s="10"/>
      <c r="WJ25" s="10"/>
      <c r="WK25" s="10"/>
      <c r="WL25" s="10"/>
      <c r="WM25" s="10"/>
      <c r="WN25" s="10"/>
      <c r="WO25" s="10"/>
      <c r="WP25" s="10"/>
      <c r="WQ25" s="10"/>
      <c r="WR25" s="10"/>
      <c r="WS25" s="10"/>
      <c r="WT25" s="10"/>
      <c r="WU25" s="10"/>
      <c r="WV25" s="10"/>
      <c r="WW25" s="10"/>
      <c r="WX25" s="10"/>
      <c r="WY25" s="10"/>
      <c r="WZ25" s="10"/>
      <c r="XA25" s="10"/>
      <c r="XB25" s="10"/>
      <c r="XC25" s="10"/>
      <c r="XD25" s="10"/>
      <c r="XE25" s="10"/>
      <c r="XF25" s="10"/>
      <c r="XG25" s="10"/>
      <c r="XH25" s="10"/>
      <c r="XI25" s="10"/>
      <c r="XJ25" s="10"/>
      <c r="XK25" s="10"/>
      <c r="XL25" s="10"/>
      <c r="XM25" s="10"/>
      <c r="XN25" s="10"/>
      <c r="XO25" s="10"/>
      <c r="XP25" s="10"/>
      <c r="XQ25" s="10"/>
      <c r="XR25" s="10"/>
      <c r="XS25" s="10"/>
      <c r="XT25" s="10"/>
      <c r="XU25" s="10"/>
      <c r="XV25" s="10"/>
      <c r="XW25" s="10"/>
      <c r="XX25" s="10"/>
      <c r="XY25" s="10"/>
      <c r="XZ25" s="10"/>
      <c r="YA25" s="10"/>
      <c r="YB25" s="10"/>
      <c r="YC25" s="10"/>
      <c r="YD25" s="10"/>
      <c r="YE25" s="10"/>
      <c r="YF25" s="10"/>
      <c r="YG25" s="10"/>
      <c r="YH25" s="10"/>
      <c r="YI25" s="10"/>
      <c r="YJ25" s="10"/>
      <c r="YK25" s="10"/>
      <c r="YL25" s="10"/>
      <c r="YM25" s="10"/>
      <c r="YN25" s="10"/>
      <c r="YO25" s="10"/>
      <c r="YP25" s="10"/>
      <c r="YQ25" s="10"/>
      <c r="YR25" s="10"/>
      <c r="YS25" s="10"/>
      <c r="YT25" s="10"/>
      <c r="YU25" s="10"/>
      <c r="YV25" s="10"/>
      <c r="YW25" s="10"/>
      <c r="YX25" s="10"/>
      <c r="YY25" s="10"/>
      <c r="YZ25" s="10"/>
      <c r="ZA25" s="10"/>
      <c r="ZB25" s="10"/>
      <c r="ZC25" s="10"/>
      <c r="ZD25" s="10"/>
      <c r="ZE25" s="10"/>
      <c r="ZF25" s="10"/>
      <c r="ZG25" s="10"/>
      <c r="ZH25" s="10"/>
      <c r="ZI25" s="10"/>
      <c r="ZJ25" s="10"/>
      <c r="ZK25" s="10"/>
      <c r="ZL25" s="10"/>
      <c r="ZM25" s="10"/>
      <c r="ZN25" s="10"/>
      <c r="ZO25" s="10"/>
      <c r="ZP25" s="10"/>
      <c r="ZQ25" s="10"/>
      <c r="ZR25" s="10"/>
      <c r="ZS25" s="10"/>
      <c r="ZT25" s="10"/>
      <c r="ZU25" s="10"/>
      <c r="ZV25" s="10"/>
      <c r="ZW25" s="10"/>
      <c r="ZX25" s="10"/>
      <c r="ZY25" s="10"/>
      <c r="ZZ25" s="10"/>
      <c r="AAA25" s="10"/>
      <c r="AAB25" s="10"/>
      <c r="AAC25" s="10"/>
      <c r="AAD25" s="10"/>
      <c r="AAE25" s="10"/>
      <c r="AAF25" s="10"/>
      <c r="AAG25" s="10"/>
      <c r="AAH25" s="10"/>
      <c r="AAI25" s="10"/>
      <c r="AAJ25" s="10"/>
      <c r="AAK25" s="10"/>
      <c r="AAL25" s="10"/>
      <c r="AAM25" s="10"/>
      <c r="AAN25" s="10"/>
      <c r="AAO25" s="10"/>
      <c r="AAP25" s="10"/>
      <c r="AAQ25" s="10"/>
      <c r="AAR25" s="10"/>
      <c r="AAS25" s="10"/>
      <c r="AAT25" s="10"/>
      <c r="AAU25" s="10"/>
      <c r="AAV25" s="10"/>
      <c r="AAW25" s="10"/>
      <c r="AAX25" s="10"/>
      <c r="AAY25" s="10"/>
      <c r="AAZ25" s="10"/>
      <c r="ABA25" s="10"/>
      <c r="ABB25" s="10"/>
      <c r="ABC25" s="10"/>
      <c r="ABD25" s="10"/>
      <c r="ABE25" s="10"/>
      <c r="ABF25" s="10"/>
      <c r="ABG25" s="10"/>
      <c r="ABH25" s="10"/>
      <c r="ABI25" s="10"/>
      <c r="ABJ25" s="10"/>
      <c r="ABK25" s="10"/>
      <c r="ABL25" s="10"/>
      <c r="ABM25" s="10"/>
      <c r="ABN25" s="10"/>
      <c r="ABO25" s="10"/>
      <c r="ABP25" s="10"/>
      <c r="ABQ25" s="10"/>
      <c r="ABR25" s="10"/>
      <c r="ABS25" s="10"/>
      <c r="ABT25" s="10"/>
      <c r="ABU25" s="10"/>
      <c r="ABV25" s="10"/>
      <c r="ABW25" s="10"/>
      <c r="ABX25" s="10"/>
      <c r="ABY25" s="10"/>
      <c r="ABZ25" s="10"/>
      <c r="ACA25" s="10"/>
      <c r="ACB25" s="10"/>
      <c r="ACC25" s="10"/>
      <c r="ACD25" s="10"/>
      <c r="ACE25" s="10"/>
      <c r="ACF25" s="10"/>
      <c r="ACG25" s="10"/>
      <c r="ACH25" s="10"/>
      <c r="ACI25" s="10"/>
      <c r="ACJ25" s="10"/>
      <c r="ACK25" s="10"/>
      <c r="ACL25" s="10"/>
      <c r="ACM25" s="10"/>
      <c r="ACN25" s="10"/>
      <c r="ACO25" s="10"/>
      <c r="ACP25" s="10"/>
      <c r="ACQ25" s="10"/>
      <c r="ACR25" s="10"/>
      <c r="ACS25" s="10"/>
      <c r="ACT25" s="10"/>
      <c r="ACU25" s="10"/>
      <c r="ACV25" s="10"/>
      <c r="ACW25" s="10"/>
      <c r="ACX25" s="10"/>
      <c r="ACY25" s="10"/>
      <c r="ACZ25" s="10"/>
      <c r="ADA25" s="10"/>
      <c r="ADB25" s="10"/>
      <c r="ADC25" s="10"/>
      <c r="ADD25" s="10"/>
      <c r="ADE25" s="10"/>
      <c r="ADF25" s="10"/>
      <c r="ADG25" s="10"/>
      <c r="ADH25" s="10"/>
      <c r="ADI25" s="10"/>
      <c r="ADJ25" s="10"/>
      <c r="ADK25" s="10"/>
      <c r="ADL25" s="10"/>
      <c r="ADM25" s="10"/>
      <c r="ADN25" s="10"/>
      <c r="ADO25" s="10"/>
      <c r="ADP25" s="10"/>
      <c r="ADQ25" s="10"/>
      <c r="ADR25" s="10"/>
      <c r="ADS25" s="10"/>
      <c r="ADT25" s="10"/>
      <c r="ADU25" s="10"/>
      <c r="ADV25" s="10"/>
      <c r="ADW25" s="10"/>
      <c r="ADX25" s="10"/>
      <c r="ADY25" s="10"/>
      <c r="ADZ25" s="10"/>
      <c r="AEA25" s="10"/>
      <c r="AEB25" s="10"/>
      <c r="AEC25" s="10"/>
      <c r="AED25" s="10"/>
      <c r="AEE25" s="10"/>
      <c r="AEF25" s="10"/>
      <c r="AEG25" s="10"/>
      <c r="AEH25" s="10"/>
      <c r="AEI25" s="10"/>
      <c r="AEJ25" s="10"/>
      <c r="AEK25" s="10"/>
      <c r="AEL25" s="10"/>
      <c r="AEM25" s="10"/>
      <c r="AEN25" s="10"/>
      <c r="AEO25" s="10"/>
      <c r="AEP25" s="10"/>
      <c r="AEQ25" s="10"/>
      <c r="AER25" s="10"/>
      <c r="AES25" s="10"/>
      <c r="AET25" s="10"/>
      <c r="AEU25" s="10"/>
      <c r="AEV25" s="10"/>
      <c r="AEW25" s="10"/>
      <c r="AEX25" s="10"/>
      <c r="AEY25" s="10"/>
      <c r="AEZ25" s="10"/>
      <c r="AFA25" s="10"/>
      <c r="AFB25" s="10"/>
      <c r="AFC25" s="10"/>
      <c r="AFD25" s="10"/>
      <c r="AFE25" s="10"/>
      <c r="AFF25" s="10"/>
      <c r="AFG25" s="10"/>
      <c r="AFH25" s="10"/>
      <c r="AFI25" s="10"/>
      <c r="AFJ25" s="10"/>
      <c r="AFK25" s="10"/>
      <c r="AFL25" s="10"/>
      <c r="AFM25" s="10"/>
      <c r="AFN25" s="10"/>
      <c r="AFO25" s="10"/>
      <c r="AFP25" s="10"/>
      <c r="AFQ25" s="10"/>
      <c r="AFR25" s="10"/>
      <c r="AFS25" s="10"/>
      <c r="AFT25" s="10"/>
      <c r="AFU25" s="10"/>
      <c r="AFV25" s="10"/>
      <c r="AFW25" s="10"/>
      <c r="AFX25" s="10"/>
      <c r="AFY25" s="10"/>
      <c r="AFZ25" s="10"/>
      <c r="AGA25" s="10"/>
      <c r="AGB25" s="10"/>
      <c r="AGC25" s="10"/>
      <c r="AGD25" s="10"/>
      <c r="AGE25" s="10"/>
      <c r="AGF25" s="10"/>
      <c r="AGG25" s="10"/>
      <c r="AGH25" s="10"/>
      <c r="AGI25" s="10"/>
      <c r="AGJ25" s="10"/>
      <c r="AGK25" s="10"/>
      <c r="AGL25" s="10"/>
      <c r="AGM25" s="10"/>
      <c r="AGN25" s="10"/>
      <c r="AGO25" s="10"/>
      <c r="AGP25" s="10"/>
      <c r="AGQ25" s="10"/>
      <c r="AGR25" s="10"/>
      <c r="AGS25" s="10"/>
      <c r="AGT25" s="10"/>
      <c r="AGU25" s="10"/>
      <c r="AGV25" s="10"/>
      <c r="AGW25" s="10"/>
      <c r="AGX25" s="10"/>
      <c r="AGY25" s="10"/>
      <c r="AGZ25" s="10"/>
      <c r="AHA25" s="10"/>
      <c r="AHB25" s="10"/>
      <c r="AHC25" s="10"/>
    </row>
    <row r="26" spans="1:887" s="11" customFormat="1" ht="15" customHeight="1" x14ac:dyDescent="0.25">
      <c r="A26" s="10"/>
      <c r="B26" s="563">
        <v>0.55555555555555558</v>
      </c>
      <c r="C26" s="497">
        <v>0.59027777777777779</v>
      </c>
      <c r="D26" s="507">
        <v>0.52777777777777779</v>
      </c>
      <c r="E26" s="521">
        <v>0.56597222222222221</v>
      </c>
      <c r="F26" s="526">
        <v>0.5</v>
      </c>
      <c r="G26" s="492"/>
      <c r="H26" s="521">
        <v>0.55208333333333337</v>
      </c>
      <c r="I26" s="507">
        <v>0.54166666666671703</v>
      </c>
      <c r="J26" s="497">
        <v>0.56597222222222221</v>
      </c>
      <c r="K26" s="12">
        <v>0.41666666666666802</v>
      </c>
      <c r="L26" s="564">
        <v>0.4583333333333347</v>
      </c>
      <c r="M26" s="7"/>
      <c r="N26" s="7"/>
      <c r="O26" s="7"/>
      <c r="P26" s="7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  <c r="PQ26" s="10"/>
      <c r="PR26" s="10"/>
      <c r="PS26" s="10"/>
      <c r="PT26" s="10"/>
      <c r="PU26" s="10"/>
      <c r="PV26" s="10"/>
      <c r="PW26" s="10"/>
      <c r="PX26" s="10"/>
      <c r="PY26" s="10"/>
      <c r="PZ26" s="10"/>
      <c r="QA26" s="10"/>
      <c r="QB26" s="10"/>
      <c r="QC26" s="10"/>
      <c r="QD26" s="10"/>
      <c r="QE26" s="10"/>
      <c r="QF26" s="10"/>
      <c r="QG26" s="10"/>
      <c r="QH26" s="10"/>
      <c r="QI26" s="10"/>
      <c r="QJ26" s="10"/>
      <c r="QK26" s="10"/>
      <c r="QL26" s="10"/>
      <c r="QM26" s="10"/>
      <c r="QN26" s="10"/>
      <c r="QO26" s="10"/>
      <c r="QP26" s="10"/>
      <c r="QQ26" s="10"/>
      <c r="QR26" s="10"/>
      <c r="QS26" s="10"/>
      <c r="QT26" s="10"/>
      <c r="QU26" s="10"/>
      <c r="QV26" s="10"/>
      <c r="QW26" s="10"/>
      <c r="QX26" s="10"/>
      <c r="QY26" s="10"/>
      <c r="QZ26" s="10"/>
      <c r="RA26" s="10"/>
      <c r="RB26" s="10"/>
      <c r="RC26" s="10"/>
      <c r="RD26" s="10"/>
      <c r="RE26" s="10"/>
      <c r="RF26" s="10"/>
      <c r="RG26" s="10"/>
      <c r="RH26" s="10"/>
      <c r="RI26" s="10"/>
      <c r="RJ26" s="10"/>
      <c r="RK26" s="10"/>
      <c r="RL26" s="10"/>
      <c r="RM26" s="10"/>
      <c r="RN26" s="10"/>
      <c r="RO26" s="10"/>
      <c r="RP26" s="10"/>
      <c r="RQ26" s="10"/>
      <c r="RR26" s="10"/>
      <c r="RS26" s="10"/>
      <c r="RT26" s="10"/>
      <c r="RU26" s="10"/>
      <c r="RV26" s="10"/>
      <c r="RW26" s="10"/>
      <c r="RX26" s="10"/>
      <c r="RY26" s="10"/>
      <c r="RZ26" s="10"/>
      <c r="SA26" s="10"/>
      <c r="SB26" s="10"/>
      <c r="SC26" s="10"/>
      <c r="SD26" s="10"/>
      <c r="SE26" s="10"/>
      <c r="SF26" s="10"/>
      <c r="SG26" s="10"/>
      <c r="SH26" s="10"/>
      <c r="SI26" s="10"/>
      <c r="SJ26" s="10"/>
      <c r="SK26" s="10"/>
      <c r="SL26" s="10"/>
      <c r="SM26" s="10"/>
      <c r="SN26" s="10"/>
      <c r="SO26" s="10"/>
      <c r="SP26" s="10"/>
      <c r="SQ26" s="10"/>
      <c r="SR26" s="10"/>
      <c r="SS26" s="10"/>
      <c r="ST26" s="10"/>
      <c r="SU26" s="10"/>
      <c r="SV26" s="10"/>
      <c r="SW26" s="10"/>
      <c r="SX26" s="10"/>
      <c r="SY26" s="10"/>
      <c r="SZ26" s="10"/>
      <c r="TA26" s="10"/>
      <c r="TB26" s="10"/>
      <c r="TC26" s="10"/>
      <c r="TD26" s="10"/>
      <c r="TE26" s="10"/>
      <c r="TF26" s="10"/>
      <c r="TG26" s="10"/>
      <c r="TH26" s="10"/>
      <c r="TI26" s="10"/>
      <c r="TJ26" s="10"/>
      <c r="TK26" s="10"/>
      <c r="TL26" s="10"/>
      <c r="TM26" s="10"/>
      <c r="TN26" s="10"/>
      <c r="TO26" s="10"/>
      <c r="TP26" s="10"/>
      <c r="TQ26" s="10"/>
      <c r="TR26" s="10"/>
      <c r="TS26" s="10"/>
      <c r="TT26" s="10"/>
      <c r="TU26" s="10"/>
      <c r="TV26" s="10"/>
      <c r="TW26" s="10"/>
      <c r="TX26" s="10"/>
      <c r="TY26" s="10"/>
      <c r="TZ26" s="10"/>
      <c r="UA26" s="10"/>
      <c r="UB26" s="10"/>
      <c r="UC26" s="10"/>
      <c r="UD26" s="10"/>
      <c r="UE26" s="10"/>
      <c r="UF26" s="10"/>
      <c r="UG26" s="10"/>
      <c r="UH26" s="10"/>
      <c r="UI26" s="10"/>
      <c r="UJ26" s="10"/>
      <c r="UK26" s="10"/>
      <c r="UL26" s="10"/>
      <c r="UM26" s="10"/>
      <c r="UN26" s="10"/>
      <c r="UO26" s="10"/>
      <c r="UP26" s="10"/>
      <c r="UQ26" s="10"/>
      <c r="UR26" s="10"/>
      <c r="US26" s="10"/>
      <c r="UT26" s="10"/>
      <c r="UU26" s="10"/>
      <c r="UV26" s="10"/>
      <c r="UW26" s="10"/>
      <c r="UX26" s="10"/>
      <c r="UY26" s="10"/>
      <c r="UZ26" s="10"/>
      <c r="VA26" s="10"/>
      <c r="VB26" s="10"/>
      <c r="VC26" s="10"/>
      <c r="VD26" s="10"/>
      <c r="VE26" s="10"/>
      <c r="VF26" s="10"/>
      <c r="VG26" s="10"/>
      <c r="VH26" s="10"/>
      <c r="VI26" s="10"/>
      <c r="VJ26" s="10"/>
      <c r="VK26" s="10"/>
      <c r="VL26" s="10"/>
      <c r="VM26" s="10"/>
      <c r="VN26" s="10"/>
      <c r="VO26" s="10"/>
      <c r="VP26" s="10"/>
      <c r="VQ26" s="10"/>
      <c r="VR26" s="10"/>
      <c r="VS26" s="10"/>
      <c r="VT26" s="10"/>
      <c r="VU26" s="10"/>
      <c r="VV26" s="10"/>
      <c r="VW26" s="10"/>
      <c r="VX26" s="10"/>
      <c r="VY26" s="10"/>
      <c r="VZ26" s="10"/>
      <c r="WA26" s="10"/>
      <c r="WB26" s="10"/>
      <c r="WC26" s="10"/>
      <c r="WD26" s="10"/>
      <c r="WE26" s="10"/>
      <c r="WF26" s="10"/>
      <c r="WG26" s="10"/>
      <c r="WH26" s="10"/>
      <c r="WI26" s="10"/>
      <c r="WJ26" s="10"/>
      <c r="WK26" s="10"/>
      <c r="WL26" s="10"/>
      <c r="WM26" s="10"/>
      <c r="WN26" s="10"/>
      <c r="WO26" s="10"/>
      <c r="WP26" s="10"/>
      <c r="WQ26" s="10"/>
      <c r="WR26" s="10"/>
      <c r="WS26" s="10"/>
      <c r="WT26" s="10"/>
      <c r="WU26" s="10"/>
      <c r="WV26" s="10"/>
      <c r="WW26" s="10"/>
      <c r="WX26" s="10"/>
      <c r="WY26" s="10"/>
      <c r="WZ26" s="10"/>
      <c r="XA26" s="10"/>
      <c r="XB26" s="10"/>
      <c r="XC26" s="10"/>
      <c r="XD26" s="10"/>
      <c r="XE26" s="10"/>
      <c r="XF26" s="10"/>
      <c r="XG26" s="10"/>
      <c r="XH26" s="10"/>
      <c r="XI26" s="10"/>
      <c r="XJ26" s="10"/>
      <c r="XK26" s="10"/>
      <c r="XL26" s="10"/>
      <c r="XM26" s="10"/>
      <c r="XN26" s="10"/>
      <c r="XO26" s="10"/>
      <c r="XP26" s="10"/>
      <c r="XQ26" s="10"/>
      <c r="XR26" s="10"/>
      <c r="XS26" s="10"/>
      <c r="XT26" s="10"/>
      <c r="XU26" s="10"/>
      <c r="XV26" s="10"/>
      <c r="XW26" s="10"/>
      <c r="XX26" s="10"/>
      <c r="XY26" s="10"/>
      <c r="XZ26" s="10"/>
      <c r="YA26" s="10"/>
      <c r="YB26" s="10"/>
      <c r="YC26" s="10"/>
      <c r="YD26" s="10"/>
      <c r="YE26" s="10"/>
      <c r="YF26" s="10"/>
      <c r="YG26" s="10"/>
      <c r="YH26" s="10"/>
      <c r="YI26" s="10"/>
      <c r="YJ26" s="10"/>
      <c r="YK26" s="10"/>
      <c r="YL26" s="10"/>
      <c r="YM26" s="10"/>
      <c r="YN26" s="10"/>
      <c r="YO26" s="10"/>
      <c r="YP26" s="10"/>
      <c r="YQ26" s="10"/>
      <c r="YR26" s="10"/>
      <c r="YS26" s="10"/>
      <c r="YT26" s="10"/>
      <c r="YU26" s="10"/>
      <c r="YV26" s="10"/>
      <c r="YW26" s="10"/>
      <c r="YX26" s="10"/>
      <c r="YY26" s="10"/>
      <c r="YZ26" s="10"/>
      <c r="ZA26" s="10"/>
      <c r="ZB26" s="10"/>
      <c r="ZC26" s="10"/>
      <c r="ZD26" s="10"/>
      <c r="ZE26" s="10"/>
      <c r="ZF26" s="10"/>
      <c r="ZG26" s="10"/>
      <c r="ZH26" s="10"/>
      <c r="ZI26" s="10"/>
      <c r="ZJ26" s="10"/>
      <c r="ZK26" s="10"/>
      <c r="ZL26" s="10"/>
      <c r="ZM26" s="10"/>
      <c r="ZN26" s="10"/>
      <c r="ZO26" s="10"/>
      <c r="ZP26" s="10"/>
      <c r="ZQ26" s="10"/>
      <c r="ZR26" s="10"/>
      <c r="ZS26" s="10"/>
      <c r="ZT26" s="10"/>
      <c r="ZU26" s="10"/>
      <c r="ZV26" s="10"/>
      <c r="ZW26" s="10"/>
      <c r="ZX26" s="10"/>
      <c r="ZY26" s="10"/>
      <c r="ZZ26" s="10"/>
      <c r="AAA26" s="10"/>
      <c r="AAB26" s="10"/>
      <c r="AAC26" s="10"/>
      <c r="AAD26" s="10"/>
      <c r="AAE26" s="10"/>
      <c r="AAF26" s="10"/>
      <c r="AAG26" s="10"/>
      <c r="AAH26" s="10"/>
      <c r="AAI26" s="10"/>
      <c r="AAJ26" s="10"/>
      <c r="AAK26" s="10"/>
      <c r="AAL26" s="10"/>
      <c r="AAM26" s="10"/>
      <c r="AAN26" s="10"/>
      <c r="AAO26" s="10"/>
      <c r="AAP26" s="10"/>
      <c r="AAQ26" s="10"/>
      <c r="AAR26" s="10"/>
      <c r="AAS26" s="10"/>
      <c r="AAT26" s="10"/>
      <c r="AAU26" s="10"/>
      <c r="AAV26" s="10"/>
      <c r="AAW26" s="10"/>
      <c r="AAX26" s="10"/>
      <c r="AAY26" s="10"/>
      <c r="AAZ26" s="10"/>
      <c r="ABA26" s="10"/>
      <c r="ABB26" s="10"/>
      <c r="ABC26" s="10"/>
      <c r="ABD26" s="10"/>
      <c r="ABE26" s="10"/>
      <c r="ABF26" s="10"/>
      <c r="ABG26" s="10"/>
      <c r="ABH26" s="10"/>
      <c r="ABI26" s="10"/>
      <c r="ABJ26" s="10"/>
      <c r="ABK26" s="10"/>
      <c r="ABL26" s="10"/>
      <c r="ABM26" s="10"/>
      <c r="ABN26" s="10"/>
      <c r="ABO26" s="10"/>
      <c r="ABP26" s="10"/>
      <c r="ABQ26" s="10"/>
      <c r="ABR26" s="10"/>
      <c r="ABS26" s="10"/>
      <c r="ABT26" s="10"/>
      <c r="ABU26" s="10"/>
      <c r="ABV26" s="10"/>
      <c r="ABW26" s="10"/>
      <c r="ABX26" s="10"/>
      <c r="ABY26" s="10"/>
      <c r="ABZ26" s="10"/>
      <c r="ACA26" s="10"/>
      <c r="ACB26" s="10"/>
      <c r="ACC26" s="10"/>
      <c r="ACD26" s="10"/>
      <c r="ACE26" s="10"/>
      <c r="ACF26" s="10"/>
      <c r="ACG26" s="10"/>
      <c r="ACH26" s="10"/>
      <c r="ACI26" s="10"/>
      <c r="ACJ26" s="10"/>
      <c r="ACK26" s="10"/>
      <c r="ACL26" s="10"/>
      <c r="ACM26" s="10"/>
      <c r="ACN26" s="10"/>
      <c r="ACO26" s="10"/>
      <c r="ACP26" s="10"/>
      <c r="ACQ26" s="10"/>
      <c r="ACR26" s="10"/>
      <c r="ACS26" s="10"/>
      <c r="ACT26" s="10"/>
      <c r="ACU26" s="10"/>
      <c r="ACV26" s="10"/>
      <c r="ACW26" s="10"/>
      <c r="ACX26" s="10"/>
      <c r="ACY26" s="10"/>
      <c r="ACZ26" s="10"/>
      <c r="ADA26" s="10"/>
      <c r="ADB26" s="10"/>
      <c r="ADC26" s="10"/>
      <c r="ADD26" s="10"/>
      <c r="ADE26" s="10"/>
      <c r="ADF26" s="10"/>
      <c r="ADG26" s="10"/>
      <c r="ADH26" s="10"/>
      <c r="ADI26" s="10"/>
      <c r="ADJ26" s="10"/>
      <c r="ADK26" s="10"/>
      <c r="ADL26" s="10"/>
      <c r="ADM26" s="10"/>
      <c r="ADN26" s="10"/>
      <c r="ADO26" s="10"/>
      <c r="ADP26" s="10"/>
      <c r="ADQ26" s="10"/>
      <c r="ADR26" s="10"/>
      <c r="ADS26" s="10"/>
      <c r="ADT26" s="10"/>
      <c r="ADU26" s="10"/>
      <c r="ADV26" s="10"/>
      <c r="ADW26" s="10"/>
      <c r="ADX26" s="10"/>
      <c r="ADY26" s="10"/>
      <c r="ADZ26" s="10"/>
      <c r="AEA26" s="10"/>
      <c r="AEB26" s="10"/>
      <c r="AEC26" s="10"/>
      <c r="AED26" s="10"/>
      <c r="AEE26" s="10"/>
      <c r="AEF26" s="10"/>
      <c r="AEG26" s="10"/>
      <c r="AEH26" s="10"/>
      <c r="AEI26" s="10"/>
      <c r="AEJ26" s="10"/>
      <c r="AEK26" s="10"/>
      <c r="AEL26" s="10"/>
      <c r="AEM26" s="10"/>
      <c r="AEN26" s="10"/>
      <c r="AEO26" s="10"/>
      <c r="AEP26" s="10"/>
      <c r="AEQ26" s="10"/>
      <c r="AER26" s="10"/>
      <c r="AES26" s="10"/>
      <c r="AET26" s="10"/>
      <c r="AEU26" s="10"/>
      <c r="AEV26" s="10"/>
      <c r="AEW26" s="10"/>
      <c r="AEX26" s="10"/>
      <c r="AEY26" s="10"/>
      <c r="AEZ26" s="10"/>
      <c r="AFA26" s="10"/>
      <c r="AFB26" s="10"/>
      <c r="AFC26" s="10"/>
      <c r="AFD26" s="10"/>
      <c r="AFE26" s="10"/>
      <c r="AFF26" s="10"/>
      <c r="AFG26" s="10"/>
      <c r="AFH26" s="10"/>
      <c r="AFI26" s="10"/>
      <c r="AFJ26" s="10"/>
      <c r="AFK26" s="10"/>
      <c r="AFL26" s="10"/>
      <c r="AFM26" s="10"/>
      <c r="AFN26" s="10"/>
      <c r="AFO26" s="10"/>
      <c r="AFP26" s="10"/>
      <c r="AFQ26" s="10"/>
      <c r="AFR26" s="10"/>
      <c r="AFS26" s="10"/>
      <c r="AFT26" s="10"/>
      <c r="AFU26" s="10"/>
      <c r="AFV26" s="10"/>
      <c r="AFW26" s="10"/>
      <c r="AFX26" s="10"/>
      <c r="AFY26" s="10"/>
      <c r="AFZ26" s="10"/>
      <c r="AGA26" s="10"/>
      <c r="AGB26" s="10"/>
      <c r="AGC26" s="10"/>
      <c r="AGD26" s="10"/>
      <c r="AGE26" s="10"/>
      <c r="AGF26" s="10"/>
      <c r="AGG26" s="10"/>
      <c r="AGH26" s="10"/>
      <c r="AGI26" s="10"/>
      <c r="AGJ26" s="10"/>
      <c r="AGK26" s="10"/>
      <c r="AGL26" s="10"/>
      <c r="AGM26" s="10"/>
      <c r="AGN26" s="10"/>
      <c r="AGO26" s="10"/>
      <c r="AGP26" s="10"/>
      <c r="AGQ26" s="10"/>
      <c r="AGR26" s="10"/>
      <c r="AGS26" s="10"/>
      <c r="AGT26" s="10"/>
      <c r="AGU26" s="10"/>
      <c r="AGV26" s="10"/>
      <c r="AGW26" s="10"/>
      <c r="AGX26" s="10"/>
      <c r="AGY26" s="10"/>
      <c r="AGZ26" s="10"/>
      <c r="AHA26" s="10"/>
      <c r="AHB26" s="10"/>
      <c r="AHC26" s="10"/>
    </row>
    <row r="27" spans="1:887" s="11" customFormat="1" ht="15" customHeight="1" x14ac:dyDescent="0.25">
      <c r="A27" s="10"/>
      <c r="B27" s="563">
        <v>0.56944444444444442</v>
      </c>
      <c r="C27" s="497">
        <v>0.60416666666666663</v>
      </c>
      <c r="D27" s="507">
        <v>0.54166666666666663</v>
      </c>
      <c r="E27" s="521">
        <v>0.57986111111111105</v>
      </c>
      <c r="F27" s="526">
        <v>0.51388888888888895</v>
      </c>
      <c r="G27" s="492"/>
      <c r="H27" s="521">
        <v>0.57986111111111038</v>
      </c>
      <c r="I27" s="507">
        <v>0.55555555555563096</v>
      </c>
      <c r="J27" s="497">
        <v>0.57638888888896422</v>
      </c>
      <c r="K27" s="12">
        <v>0.43055555555555558</v>
      </c>
      <c r="L27" s="564">
        <v>0.47222222222222227</v>
      </c>
      <c r="M27" s="7"/>
      <c r="N27" s="7"/>
      <c r="O27" s="7"/>
      <c r="P27" s="7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</row>
    <row r="28" spans="1:887" s="11" customFormat="1" ht="15" customHeight="1" x14ac:dyDescent="0.25">
      <c r="A28" s="10"/>
      <c r="B28" s="563">
        <v>0.58333333333333404</v>
      </c>
      <c r="C28" s="497">
        <v>0.61805555555555625</v>
      </c>
      <c r="D28" s="507">
        <v>0.55555555555555558</v>
      </c>
      <c r="E28" s="521">
        <v>0.59375</v>
      </c>
      <c r="F28" s="526">
        <v>0.54166666666666596</v>
      </c>
      <c r="G28" s="492"/>
      <c r="H28" s="521">
        <v>0.61111111111111105</v>
      </c>
      <c r="I28" s="507">
        <v>0.56944444444454501</v>
      </c>
      <c r="J28" s="497">
        <v>0.59027777777787827</v>
      </c>
      <c r="K28" s="12">
        <v>0.44444444444444298</v>
      </c>
      <c r="L28" s="564">
        <v>0.48611111111110966</v>
      </c>
      <c r="M28" s="7"/>
      <c r="N28" s="7"/>
      <c r="O28" s="7"/>
      <c r="P28" s="7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  <c r="PQ28" s="10"/>
      <c r="PR28" s="10"/>
      <c r="PS28" s="10"/>
      <c r="PT28" s="10"/>
      <c r="PU28" s="10"/>
      <c r="PV28" s="10"/>
      <c r="PW28" s="10"/>
      <c r="PX28" s="10"/>
      <c r="PY28" s="10"/>
      <c r="PZ28" s="10"/>
      <c r="QA28" s="10"/>
      <c r="QB28" s="10"/>
      <c r="QC28" s="10"/>
      <c r="QD28" s="10"/>
      <c r="QE28" s="10"/>
      <c r="QF28" s="10"/>
      <c r="QG28" s="10"/>
      <c r="QH28" s="10"/>
      <c r="QI28" s="10"/>
      <c r="QJ28" s="10"/>
      <c r="QK28" s="10"/>
      <c r="QL28" s="10"/>
      <c r="QM28" s="10"/>
      <c r="QN28" s="10"/>
      <c r="QO28" s="10"/>
      <c r="QP28" s="10"/>
      <c r="QQ28" s="10"/>
      <c r="QR28" s="10"/>
      <c r="QS28" s="10"/>
      <c r="QT28" s="10"/>
      <c r="QU28" s="10"/>
      <c r="QV28" s="10"/>
      <c r="QW28" s="10"/>
      <c r="QX28" s="10"/>
      <c r="QY28" s="10"/>
      <c r="QZ28" s="10"/>
      <c r="RA28" s="10"/>
      <c r="RB28" s="10"/>
      <c r="RC28" s="10"/>
      <c r="RD28" s="10"/>
      <c r="RE28" s="10"/>
      <c r="RF28" s="10"/>
      <c r="RG28" s="10"/>
      <c r="RH28" s="10"/>
      <c r="RI28" s="10"/>
      <c r="RJ28" s="10"/>
      <c r="RK28" s="10"/>
      <c r="RL28" s="10"/>
      <c r="RM28" s="10"/>
      <c r="RN28" s="10"/>
      <c r="RO28" s="10"/>
      <c r="RP28" s="10"/>
      <c r="RQ28" s="10"/>
      <c r="RR28" s="10"/>
      <c r="RS28" s="10"/>
      <c r="RT28" s="10"/>
      <c r="RU28" s="10"/>
      <c r="RV28" s="10"/>
      <c r="RW28" s="10"/>
      <c r="RX28" s="10"/>
      <c r="RY28" s="10"/>
      <c r="RZ28" s="10"/>
      <c r="SA28" s="10"/>
      <c r="SB28" s="10"/>
      <c r="SC28" s="10"/>
      <c r="SD28" s="10"/>
      <c r="SE28" s="10"/>
      <c r="SF28" s="10"/>
      <c r="SG28" s="10"/>
      <c r="SH28" s="10"/>
      <c r="SI28" s="10"/>
      <c r="SJ28" s="10"/>
      <c r="SK28" s="10"/>
      <c r="SL28" s="10"/>
      <c r="SM28" s="10"/>
      <c r="SN28" s="10"/>
      <c r="SO28" s="10"/>
      <c r="SP28" s="10"/>
      <c r="SQ28" s="10"/>
      <c r="SR28" s="10"/>
      <c r="SS28" s="10"/>
      <c r="ST28" s="10"/>
      <c r="SU28" s="10"/>
      <c r="SV28" s="10"/>
      <c r="SW28" s="10"/>
      <c r="SX28" s="10"/>
      <c r="SY28" s="10"/>
      <c r="SZ28" s="10"/>
      <c r="TA28" s="10"/>
      <c r="TB28" s="10"/>
      <c r="TC28" s="10"/>
      <c r="TD28" s="10"/>
      <c r="TE28" s="10"/>
      <c r="TF28" s="10"/>
      <c r="TG28" s="10"/>
      <c r="TH28" s="10"/>
      <c r="TI28" s="10"/>
      <c r="TJ28" s="10"/>
      <c r="TK28" s="10"/>
      <c r="TL28" s="10"/>
      <c r="TM28" s="10"/>
      <c r="TN28" s="10"/>
      <c r="TO28" s="10"/>
      <c r="TP28" s="10"/>
      <c r="TQ28" s="10"/>
      <c r="TR28" s="10"/>
      <c r="TS28" s="10"/>
      <c r="TT28" s="10"/>
      <c r="TU28" s="10"/>
      <c r="TV28" s="10"/>
      <c r="TW28" s="10"/>
      <c r="TX28" s="10"/>
      <c r="TY28" s="10"/>
      <c r="TZ28" s="10"/>
      <c r="UA28" s="10"/>
      <c r="UB28" s="10"/>
      <c r="UC28" s="10"/>
      <c r="UD28" s="10"/>
      <c r="UE28" s="10"/>
      <c r="UF28" s="10"/>
      <c r="UG28" s="10"/>
      <c r="UH28" s="10"/>
      <c r="UI28" s="10"/>
      <c r="UJ28" s="10"/>
      <c r="UK28" s="10"/>
      <c r="UL28" s="10"/>
      <c r="UM28" s="10"/>
      <c r="UN28" s="10"/>
      <c r="UO28" s="10"/>
      <c r="UP28" s="10"/>
      <c r="UQ28" s="10"/>
      <c r="UR28" s="10"/>
      <c r="US28" s="10"/>
      <c r="UT28" s="10"/>
      <c r="UU28" s="10"/>
      <c r="UV28" s="10"/>
      <c r="UW28" s="10"/>
      <c r="UX28" s="10"/>
      <c r="UY28" s="10"/>
      <c r="UZ28" s="10"/>
      <c r="VA28" s="10"/>
      <c r="VB28" s="10"/>
      <c r="VC28" s="10"/>
      <c r="VD28" s="10"/>
      <c r="VE28" s="10"/>
      <c r="VF28" s="10"/>
      <c r="VG28" s="10"/>
      <c r="VH28" s="10"/>
      <c r="VI28" s="10"/>
      <c r="VJ28" s="10"/>
      <c r="VK28" s="10"/>
      <c r="VL28" s="10"/>
      <c r="VM28" s="10"/>
      <c r="VN28" s="10"/>
      <c r="VO28" s="10"/>
      <c r="VP28" s="10"/>
      <c r="VQ28" s="10"/>
      <c r="VR28" s="10"/>
      <c r="VS28" s="10"/>
      <c r="VT28" s="10"/>
      <c r="VU28" s="10"/>
      <c r="VV28" s="10"/>
      <c r="VW28" s="10"/>
      <c r="VX28" s="10"/>
      <c r="VY28" s="10"/>
      <c r="VZ28" s="10"/>
      <c r="WA28" s="10"/>
      <c r="WB28" s="10"/>
      <c r="WC28" s="10"/>
      <c r="WD28" s="10"/>
      <c r="WE28" s="10"/>
      <c r="WF28" s="10"/>
      <c r="WG28" s="10"/>
      <c r="WH28" s="10"/>
      <c r="WI28" s="10"/>
      <c r="WJ28" s="10"/>
      <c r="WK28" s="10"/>
      <c r="WL28" s="10"/>
      <c r="WM28" s="10"/>
      <c r="WN28" s="10"/>
      <c r="WO28" s="10"/>
      <c r="WP28" s="10"/>
      <c r="WQ28" s="10"/>
      <c r="WR28" s="10"/>
      <c r="WS28" s="10"/>
      <c r="WT28" s="10"/>
      <c r="WU28" s="10"/>
      <c r="WV28" s="10"/>
      <c r="WW28" s="10"/>
      <c r="WX28" s="10"/>
      <c r="WY28" s="10"/>
      <c r="WZ28" s="10"/>
      <c r="XA28" s="10"/>
      <c r="XB28" s="10"/>
      <c r="XC28" s="10"/>
      <c r="XD28" s="10"/>
      <c r="XE28" s="10"/>
      <c r="XF28" s="10"/>
      <c r="XG28" s="10"/>
      <c r="XH28" s="10"/>
      <c r="XI28" s="10"/>
      <c r="XJ28" s="10"/>
      <c r="XK28" s="10"/>
      <c r="XL28" s="10"/>
      <c r="XM28" s="10"/>
      <c r="XN28" s="10"/>
      <c r="XO28" s="10"/>
      <c r="XP28" s="10"/>
      <c r="XQ28" s="10"/>
      <c r="XR28" s="10"/>
      <c r="XS28" s="10"/>
      <c r="XT28" s="10"/>
      <c r="XU28" s="10"/>
      <c r="XV28" s="10"/>
      <c r="XW28" s="10"/>
      <c r="XX28" s="10"/>
      <c r="XY28" s="10"/>
      <c r="XZ28" s="10"/>
      <c r="YA28" s="10"/>
      <c r="YB28" s="10"/>
      <c r="YC28" s="10"/>
      <c r="YD28" s="10"/>
      <c r="YE28" s="10"/>
      <c r="YF28" s="10"/>
      <c r="YG28" s="10"/>
      <c r="YH28" s="10"/>
      <c r="YI28" s="10"/>
      <c r="YJ28" s="10"/>
      <c r="YK28" s="10"/>
      <c r="YL28" s="10"/>
      <c r="YM28" s="10"/>
      <c r="YN28" s="10"/>
      <c r="YO28" s="10"/>
      <c r="YP28" s="10"/>
      <c r="YQ28" s="10"/>
      <c r="YR28" s="10"/>
      <c r="YS28" s="10"/>
      <c r="YT28" s="10"/>
      <c r="YU28" s="10"/>
      <c r="YV28" s="10"/>
      <c r="YW28" s="10"/>
      <c r="YX28" s="10"/>
      <c r="YY28" s="10"/>
      <c r="YZ28" s="10"/>
      <c r="ZA28" s="10"/>
      <c r="ZB28" s="10"/>
      <c r="ZC28" s="10"/>
      <c r="ZD28" s="10"/>
      <c r="ZE28" s="10"/>
      <c r="ZF28" s="10"/>
      <c r="ZG28" s="10"/>
      <c r="ZH28" s="10"/>
      <c r="ZI28" s="10"/>
      <c r="ZJ28" s="10"/>
      <c r="ZK28" s="10"/>
      <c r="ZL28" s="10"/>
      <c r="ZM28" s="10"/>
      <c r="ZN28" s="10"/>
      <c r="ZO28" s="10"/>
      <c r="ZP28" s="10"/>
      <c r="ZQ28" s="10"/>
      <c r="ZR28" s="10"/>
      <c r="ZS28" s="10"/>
      <c r="ZT28" s="10"/>
      <c r="ZU28" s="10"/>
      <c r="ZV28" s="10"/>
      <c r="ZW28" s="10"/>
      <c r="ZX28" s="10"/>
      <c r="ZY28" s="10"/>
      <c r="ZZ28" s="10"/>
      <c r="AAA28" s="10"/>
      <c r="AAB28" s="10"/>
      <c r="AAC28" s="10"/>
      <c r="AAD28" s="10"/>
      <c r="AAE28" s="10"/>
      <c r="AAF28" s="10"/>
      <c r="AAG28" s="10"/>
      <c r="AAH28" s="10"/>
      <c r="AAI28" s="10"/>
      <c r="AAJ28" s="10"/>
      <c r="AAK28" s="10"/>
      <c r="AAL28" s="10"/>
      <c r="AAM28" s="10"/>
      <c r="AAN28" s="10"/>
      <c r="AAO28" s="10"/>
      <c r="AAP28" s="10"/>
      <c r="AAQ28" s="10"/>
      <c r="AAR28" s="10"/>
      <c r="AAS28" s="10"/>
      <c r="AAT28" s="10"/>
      <c r="AAU28" s="10"/>
      <c r="AAV28" s="10"/>
      <c r="AAW28" s="10"/>
      <c r="AAX28" s="10"/>
      <c r="AAY28" s="10"/>
      <c r="AAZ28" s="10"/>
      <c r="ABA28" s="10"/>
      <c r="ABB28" s="10"/>
      <c r="ABC28" s="10"/>
      <c r="ABD28" s="10"/>
      <c r="ABE28" s="10"/>
      <c r="ABF28" s="10"/>
      <c r="ABG28" s="10"/>
      <c r="ABH28" s="10"/>
      <c r="ABI28" s="10"/>
      <c r="ABJ28" s="10"/>
      <c r="ABK28" s="10"/>
      <c r="ABL28" s="10"/>
      <c r="ABM28" s="10"/>
      <c r="ABN28" s="10"/>
      <c r="ABO28" s="10"/>
      <c r="ABP28" s="10"/>
      <c r="ABQ28" s="10"/>
      <c r="ABR28" s="10"/>
      <c r="ABS28" s="10"/>
      <c r="ABT28" s="10"/>
      <c r="ABU28" s="10"/>
      <c r="ABV28" s="10"/>
      <c r="ABW28" s="10"/>
      <c r="ABX28" s="10"/>
      <c r="ABY28" s="10"/>
      <c r="ABZ28" s="10"/>
      <c r="ACA28" s="10"/>
      <c r="ACB28" s="10"/>
      <c r="ACC28" s="10"/>
      <c r="ACD28" s="10"/>
      <c r="ACE28" s="10"/>
      <c r="ACF28" s="10"/>
      <c r="ACG28" s="10"/>
      <c r="ACH28" s="10"/>
      <c r="ACI28" s="10"/>
      <c r="ACJ28" s="10"/>
      <c r="ACK28" s="10"/>
      <c r="ACL28" s="10"/>
      <c r="ACM28" s="10"/>
      <c r="ACN28" s="10"/>
      <c r="ACO28" s="10"/>
      <c r="ACP28" s="10"/>
      <c r="ACQ28" s="10"/>
      <c r="ACR28" s="10"/>
      <c r="ACS28" s="10"/>
      <c r="ACT28" s="10"/>
      <c r="ACU28" s="10"/>
      <c r="ACV28" s="10"/>
      <c r="ACW28" s="10"/>
      <c r="ACX28" s="10"/>
      <c r="ACY28" s="10"/>
      <c r="ACZ28" s="10"/>
      <c r="ADA28" s="10"/>
      <c r="ADB28" s="10"/>
      <c r="ADC28" s="10"/>
      <c r="ADD28" s="10"/>
      <c r="ADE28" s="10"/>
      <c r="ADF28" s="10"/>
      <c r="ADG28" s="10"/>
      <c r="ADH28" s="10"/>
      <c r="ADI28" s="10"/>
      <c r="ADJ28" s="10"/>
      <c r="ADK28" s="10"/>
      <c r="ADL28" s="10"/>
      <c r="ADM28" s="10"/>
      <c r="ADN28" s="10"/>
      <c r="ADO28" s="10"/>
      <c r="ADP28" s="10"/>
      <c r="ADQ28" s="10"/>
      <c r="ADR28" s="10"/>
      <c r="ADS28" s="10"/>
      <c r="ADT28" s="10"/>
      <c r="ADU28" s="10"/>
      <c r="ADV28" s="10"/>
      <c r="ADW28" s="10"/>
      <c r="ADX28" s="10"/>
      <c r="ADY28" s="10"/>
      <c r="ADZ28" s="10"/>
      <c r="AEA28" s="10"/>
      <c r="AEB28" s="10"/>
      <c r="AEC28" s="10"/>
      <c r="AED28" s="10"/>
      <c r="AEE28" s="10"/>
      <c r="AEF28" s="10"/>
      <c r="AEG28" s="10"/>
      <c r="AEH28" s="10"/>
      <c r="AEI28" s="10"/>
      <c r="AEJ28" s="10"/>
      <c r="AEK28" s="10"/>
      <c r="AEL28" s="10"/>
      <c r="AEM28" s="10"/>
      <c r="AEN28" s="10"/>
      <c r="AEO28" s="10"/>
      <c r="AEP28" s="10"/>
      <c r="AEQ28" s="10"/>
      <c r="AER28" s="10"/>
      <c r="AES28" s="10"/>
      <c r="AET28" s="10"/>
      <c r="AEU28" s="10"/>
      <c r="AEV28" s="10"/>
      <c r="AEW28" s="10"/>
      <c r="AEX28" s="10"/>
      <c r="AEY28" s="10"/>
      <c r="AEZ28" s="10"/>
      <c r="AFA28" s="10"/>
      <c r="AFB28" s="10"/>
      <c r="AFC28" s="10"/>
      <c r="AFD28" s="10"/>
      <c r="AFE28" s="10"/>
      <c r="AFF28" s="10"/>
      <c r="AFG28" s="10"/>
      <c r="AFH28" s="10"/>
      <c r="AFI28" s="10"/>
      <c r="AFJ28" s="10"/>
      <c r="AFK28" s="10"/>
      <c r="AFL28" s="10"/>
      <c r="AFM28" s="10"/>
      <c r="AFN28" s="10"/>
      <c r="AFO28" s="10"/>
      <c r="AFP28" s="10"/>
      <c r="AFQ28" s="10"/>
      <c r="AFR28" s="10"/>
      <c r="AFS28" s="10"/>
      <c r="AFT28" s="10"/>
      <c r="AFU28" s="10"/>
      <c r="AFV28" s="10"/>
      <c r="AFW28" s="10"/>
      <c r="AFX28" s="10"/>
      <c r="AFY28" s="10"/>
      <c r="AFZ28" s="10"/>
      <c r="AGA28" s="10"/>
      <c r="AGB28" s="10"/>
      <c r="AGC28" s="10"/>
      <c r="AGD28" s="10"/>
      <c r="AGE28" s="10"/>
      <c r="AGF28" s="10"/>
      <c r="AGG28" s="10"/>
      <c r="AGH28" s="10"/>
      <c r="AGI28" s="10"/>
      <c r="AGJ28" s="10"/>
      <c r="AGK28" s="10"/>
      <c r="AGL28" s="10"/>
      <c r="AGM28" s="10"/>
      <c r="AGN28" s="10"/>
      <c r="AGO28" s="10"/>
      <c r="AGP28" s="10"/>
      <c r="AGQ28" s="10"/>
      <c r="AGR28" s="10"/>
      <c r="AGS28" s="10"/>
      <c r="AGT28" s="10"/>
      <c r="AGU28" s="10"/>
      <c r="AGV28" s="10"/>
      <c r="AGW28" s="10"/>
      <c r="AGX28" s="10"/>
      <c r="AGY28" s="10"/>
      <c r="AGZ28" s="10"/>
      <c r="AHA28" s="10"/>
      <c r="AHB28" s="10"/>
      <c r="AHC28" s="10"/>
    </row>
    <row r="29" spans="1:887" s="11" customFormat="1" ht="15" customHeight="1" x14ac:dyDescent="0.25">
      <c r="A29" s="10"/>
      <c r="B29" s="563">
        <v>0.60416666666666696</v>
      </c>
      <c r="C29" s="497">
        <v>0.63888888888888917</v>
      </c>
      <c r="D29" s="507">
        <v>0.56944444444444442</v>
      </c>
      <c r="E29" s="521">
        <v>0.60763888888888895</v>
      </c>
      <c r="F29" s="526">
        <v>0.57291666666666663</v>
      </c>
      <c r="G29" s="492"/>
      <c r="H29" s="521">
        <v>0.63541666666666663</v>
      </c>
      <c r="I29" s="507">
        <v>0.58333333333345905</v>
      </c>
      <c r="J29" s="497">
        <v>0.60416666666679231</v>
      </c>
      <c r="K29" s="12">
        <v>0.45833333333333098</v>
      </c>
      <c r="L29" s="564">
        <v>0.49999999999999767</v>
      </c>
      <c r="M29" s="7"/>
      <c r="N29" s="7"/>
      <c r="O29" s="7"/>
      <c r="P29" s="7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  <c r="XL29" s="10"/>
      <c r="XM29" s="10"/>
      <c r="XN29" s="10"/>
      <c r="XO29" s="10"/>
      <c r="XP29" s="10"/>
      <c r="XQ29" s="10"/>
      <c r="XR29" s="10"/>
      <c r="XS29" s="10"/>
      <c r="XT29" s="10"/>
      <c r="XU29" s="10"/>
      <c r="XV29" s="10"/>
      <c r="XW29" s="10"/>
      <c r="XX29" s="10"/>
      <c r="XY29" s="10"/>
      <c r="XZ29" s="10"/>
      <c r="YA29" s="10"/>
      <c r="YB29" s="10"/>
      <c r="YC29" s="10"/>
      <c r="YD29" s="10"/>
      <c r="YE29" s="10"/>
      <c r="YF29" s="10"/>
      <c r="YG29" s="10"/>
      <c r="YH29" s="10"/>
      <c r="YI29" s="10"/>
      <c r="YJ29" s="10"/>
      <c r="YK29" s="10"/>
      <c r="YL29" s="10"/>
      <c r="YM29" s="10"/>
      <c r="YN29" s="10"/>
      <c r="YO29" s="10"/>
      <c r="YP29" s="10"/>
      <c r="YQ29" s="10"/>
      <c r="YR29" s="10"/>
      <c r="YS29" s="10"/>
      <c r="YT29" s="10"/>
      <c r="YU29" s="10"/>
      <c r="YV29" s="10"/>
      <c r="YW29" s="10"/>
      <c r="YX29" s="10"/>
      <c r="YY29" s="10"/>
      <c r="YZ29" s="10"/>
      <c r="ZA29" s="10"/>
      <c r="ZB29" s="10"/>
      <c r="ZC29" s="10"/>
      <c r="ZD29" s="10"/>
      <c r="ZE29" s="10"/>
      <c r="ZF29" s="10"/>
      <c r="ZG29" s="10"/>
      <c r="ZH29" s="10"/>
      <c r="ZI29" s="10"/>
      <c r="ZJ29" s="10"/>
      <c r="ZK29" s="10"/>
      <c r="ZL29" s="10"/>
      <c r="ZM29" s="10"/>
      <c r="ZN29" s="10"/>
      <c r="ZO29" s="10"/>
      <c r="ZP29" s="10"/>
      <c r="ZQ29" s="10"/>
      <c r="ZR29" s="10"/>
      <c r="ZS29" s="10"/>
      <c r="ZT29" s="10"/>
      <c r="ZU29" s="10"/>
      <c r="ZV29" s="10"/>
      <c r="ZW29" s="10"/>
      <c r="ZX29" s="10"/>
      <c r="ZY29" s="10"/>
      <c r="ZZ29" s="10"/>
      <c r="AAA29" s="10"/>
      <c r="AAB29" s="10"/>
      <c r="AAC29" s="10"/>
      <c r="AAD29" s="10"/>
      <c r="AAE29" s="10"/>
      <c r="AAF29" s="10"/>
      <c r="AAG29" s="10"/>
      <c r="AAH29" s="10"/>
      <c r="AAI29" s="10"/>
      <c r="AAJ29" s="10"/>
      <c r="AAK29" s="10"/>
      <c r="AAL29" s="10"/>
      <c r="AAM29" s="10"/>
      <c r="AAN29" s="10"/>
      <c r="AAO29" s="10"/>
      <c r="AAP29" s="10"/>
      <c r="AAQ29" s="10"/>
      <c r="AAR29" s="10"/>
      <c r="AAS29" s="10"/>
      <c r="AAT29" s="10"/>
      <c r="AAU29" s="10"/>
      <c r="AAV29" s="10"/>
      <c r="AAW29" s="10"/>
      <c r="AAX29" s="10"/>
      <c r="AAY29" s="10"/>
      <c r="AAZ29" s="10"/>
      <c r="ABA29" s="10"/>
      <c r="ABB29" s="10"/>
      <c r="ABC29" s="10"/>
      <c r="ABD29" s="10"/>
      <c r="ABE29" s="10"/>
      <c r="ABF29" s="10"/>
      <c r="ABG29" s="10"/>
      <c r="ABH29" s="10"/>
      <c r="ABI29" s="10"/>
      <c r="ABJ29" s="10"/>
      <c r="ABK29" s="10"/>
      <c r="ABL29" s="10"/>
      <c r="ABM29" s="10"/>
      <c r="ABN29" s="10"/>
      <c r="ABO29" s="10"/>
      <c r="ABP29" s="10"/>
      <c r="ABQ29" s="10"/>
      <c r="ABR29" s="10"/>
      <c r="ABS29" s="10"/>
      <c r="ABT29" s="10"/>
      <c r="ABU29" s="10"/>
      <c r="ABV29" s="10"/>
      <c r="ABW29" s="10"/>
      <c r="ABX29" s="10"/>
      <c r="ABY29" s="10"/>
      <c r="ABZ29" s="10"/>
      <c r="ACA29" s="10"/>
      <c r="ACB29" s="10"/>
      <c r="ACC29" s="10"/>
      <c r="ACD29" s="10"/>
      <c r="ACE29" s="10"/>
      <c r="ACF29" s="10"/>
      <c r="ACG29" s="10"/>
      <c r="ACH29" s="10"/>
      <c r="ACI29" s="10"/>
      <c r="ACJ29" s="10"/>
      <c r="ACK29" s="10"/>
      <c r="ACL29" s="10"/>
      <c r="ACM29" s="10"/>
      <c r="ACN29" s="10"/>
      <c r="ACO29" s="10"/>
      <c r="ACP29" s="10"/>
      <c r="ACQ29" s="10"/>
      <c r="ACR29" s="10"/>
      <c r="ACS29" s="10"/>
      <c r="ACT29" s="10"/>
      <c r="ACU29" s="10"/>
      <c r="ACV29" s="10"/>
      <c r="ACW29" s="10"/>
      <c r="ACX29" s="10"/>
      <c r="ACY29" s="10"/>
      <c r="ACZ29" s="10"/>
      <c r="ADA29" s="10"/>
      <c r="ADB29" s="10"/>
      <c r="ADC29" s="10"/>
      <c r="ADD29" s="10"/>
      <c r="ADE29" s="10"/>
      <c r="ADF29" s="10"/>
      <c r="ADG29" s="10"/>
      <c r="ADH29" s="10"/>
      <c r="ADI29" s="10"/>
      <c r="ADJ29" s="10"/>
      <c r="ADK29" s="10"/>
      <c r="ADL29" s="10"/>
      <c r="ADM29" s="10"/>
      <c r="ADN29" s="10"/>
      <c r="ADO29" s="10"/>
      <c r="ADP29" s="10"/>
      <c r="ADQ29" s="10"/>
      <c r="ADR29" s="10"/>
      <c r="ADS29" s="10"/>
      <c r="ADT29" s="10"/>
      <c r="ADU29" s="10"/>
      <c r="ADV29" s="10"/>
      <c r="ADW29" s="10"/>
      <c r="ADX29" s="10"/>
      <c r="ADY29" s="10"/>
      <c r="ADZ29" s="10"/>
      <c r="AEA29" s="10"/>
      <c r="AEB29" s="10"/>
      <c r="AEC29" s="10"/>
      <c r="AED29" s="10"/>
      <c r="AEE29" s="10"/>
      <c r="AEF29" s="10"/>
      <c r="AEG29" s="10"/>
      <c r="AEH29" s="10"/>
      <c r="AEI29" s="10"/>
      <c r="AEJ29" s="10"/>
      <c r="AEK29" s="10"/>
      <c r="AEL29" s="10"/>
      <c r="AEM29" s="10"/>
      <c r="AEN29" s="10"/>
      <c r="AEO29" s="10"/>
      <c r="AEP29" s="10"/>
      <c r="AEQ29" s="10"/>
      <c r="AER29" s="10"/>
      <c r="AES29" s="10"/>
      <c r="AET29" s="10"/>
      <c r="AEU29" s="10"/>
      <c r="AEV29" s="10"/>
      <c r="AEW29" s="10"/>
      <c r="AEX29" s="10"/>
      <c r="AEY29" s="10"/>
      <c r="AEZ29" s="10"/>
      <c r="AFA29" s="10"/>
      <c r="AFB29" s="10"/>
      <c r="AFC29" s="10"/>
      <c r="AFD29" s="10"/>
      <c r="AFE29" s="10"/>
      <c r="AFF29" s="10"/>
      <c r="AFG29" s="10"/>
      <c r="AFH29" s="10"/>
      <c r="AFI29" s="10"/>
      <c r="AFJ29" s="10"/>
      <c r="AFK29" s="10"/>
      <c r="AFL29" s="10"/>
      <c r="AFM29" s="10"/>
      <c r="AFN29" s="10"/>
      <c r="AFO29" s="10"/>
      <c r="AFP29" s="10"/>
      <c r="AFQ29" s="10"/>
      <c r="AFR29" s="10"/>
      <c r="AFS29" s="10"/>
      <c r="AFT29" s="10"/>
      <c r="AFU29" s="10"/>
      <c r="AFV29" s="10"/>
      <c r="AFW29" s="10"/>
      <c r="AFX29" s="10"/>
      <c r="AFY29" s="10"/>
      <c r="AFZ29" s="10"/>
      <c r="AGA29" s="10"/>
      <c r="AGB29" s="10"/>
      <c r="AGC29" s="10"/>
      <c r="AGD29" s="10"/>
      <c r="AGE29" s="10"/>
      <c r="AGF29" s="10"/>
      <c r="AGG29" s="10"/>
      <c r="AGH29" s="10"/>
      <c r="AGI29" s="10"/>
      <c r="AGJ29" s="10"/>
      <c r="AGK29" s="10"/>
      <c r="AGL29" s="10"/>
      <c r="AGM29" s="10"/>
      <c r="AGN29" s="10"/>
      <c r="AGO29" s="10"/>
      <c r="AGP29" s="10"/>
      <c r="AGQ29" s="10"/>
      <c r="AGR29" s="10"/>
      <c r="AGS29" s="10"/>
      <c r="AGT29" s="10"/>
      <c r="AGU29" s="10"/>
      <c r="AGV29" s="10"/>
      <c r="AGW29" s="10"/>
      <c r="AGX29" s="10"/>
      <c r="AGY29" s="10"/>
      <c r="AGZ29" s="10"/>
      <c r="AHA29" s="10"/>
      <c r="AHB29" s="10"/>
      <c r="AHC29" s="10"/>
    </row>
    <row r="30" spans="1:887" s="11" customFormat="1" ht="15" customHeight="1" x14ac:dyDescent="0.25">
      <c r="A30" s="10"/>
      <c r="B30" s="563">
        <v>0.625000000000001</v>
      </c>
      <c r="C30" s="497">
        <v>0.65972222222222321</v>
      </c>
      <c r="D30" s="507">
        <v>0.58333333333333337</v>
      </c>
      <c r="E30" s="521">
        <v>0.62152777777777779</v>
      </c>
      <c r="F30" s="526">
        <v>0.59722222222222221</v>
      </c>
      <c r="G30" s="492"/>
      <c r="H30" s="521" t="s">
        <v>414</v>
      </c>
      <c r="I30" s="507">
        <v>0.59722222222237298</v>
      </c>
      <c r="J30" s="497">
        <v>0.61805555555570624</v>
      </c>
      <c r="K30" s="12">
        <v>0.47222222222221799</v>
      </c>
      <c r="L30" s="564">
        <v>0.51388888888888473</v>
      </c>
      <c r="M30" s="7"/>
      <c r="N30" s="7"/>
      <c r="O30" s="7"/>
      <c r="P30" s="7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  <c r="XL30" s="10"/>
      <c r="XM30" s="10"/>
      <c r="XN30" s="10"/>
      <c r="XO30" s="10"/>
      <c r="XP30" s="10"/>
      <c r="XQ30" s="10"/>
      <c r="XR30" s="10"/>
      <c r="XS30" s="10"/>
      <c r="XT30" s="10"/>
      <c r="XU30" s="10"/>
      <c r="XV30" s="10"/>
      <c r="XW30" s="10"/>
      <c r="XX30" s="10"/>
      <c r="XY30" s="10"/>
      <c r="XZ30" s="10"/>
      <c r="YA30" s="10"/>
      <c r="YB30" s="10"/>
      <c r="YC30" s="10"/>
      <c r="YD30" s="10"/>
      <c r="YE30" s="10"/>
      <c r="YF30" s="10"/>
      <c r="YG30" s="10"/>
      <c r="YH30" s="10"/>
      <c r="YI30" s="10"/>
      <c r="YJ30" s="10"/>
      <c r="YK30" s="10"/>
      <c r="YL30" s="10"/>
      <c r="YM30" s="10"/>
      <c r="YN30" s="10"/>
      <c r="YO30" s="10"/>
      <c r="YP30" s="10"/>
      <c r="YQ30" s="10"/>
      <c r="YR30" s="10"/>
      <c r="YS30" s="10"/>
      <c r="YT30" s="10"/>
      <c r="YU30" s="10"/>
      <c r="YV30" s="10"/>
      <c r="YW30" s="10"/>
      <c r="YX30" s="10"/>
      <c r="YY30" s="10"/>
      <c r="YZ30" s="10"/>
      <c r="ZA30" s="10"/>
      <c r="ZB30" s="10"/>
      <c r="ZC30" s="10"/>
      <c r="ZD30" s="10"/>
      <c r="ZE30" s="10"/>
      <c r="ZF30" s="10"/>
      <c r="ZG30" s="10"/>
      <c r="ZH30" s="10"/>
      <c r="ZI30" s="10"/>
      <c r="ZJ30" s="10"/>
      <c r="ZK30" s="10"/>
      <c r="ZL30" s="10"/>
      <c r="ZM30" s="10"/>
      <c r="ZN30" s="10"/>
      <c r="ZO30" s="10"/>
      <c r="ZP30" s="10"/>
      <c r="ZQ30" s="10"/>
      <c r="ZR30" s="10"/>
      <c r="ZS30" s="10"/>
      <c r="ZT30" s="10"/>
      <c r="ZU30" s="10"/>
      <c r="ZV30" s="10"/>
      <c r="ZW30" s="10"/>
      <c r="ZX30" s="10"/>
      <c r="ZY30" s="10"/>
      <c r="ZZ30" s="10"/>
      <c r="AAA30" s="10"/>
      <c r="AAB30" s="10"/>
      <c r="AAC30" s="10"/>
      <c r="AAD30" s="10"/>
      <c r="AAE30" s="10"/>
      <c r="AAF30" s="10"/>
      <c r="AAG30" s="10"/>
      <c r="AAH30" s="10"/>
      <c r="AAI30" s="10"/>
      <c r="AAJ30" s="10"/>
      <c r="AAK30" s="10"/>
      <c r="AAL30" s="10"/>
      <c r="AAM30" s="10"/>
      <c r="AAN30" s="10"/>
      <c r="AAO30" s="10"/>
      <c r="AAP30" s="10"/>
      <c r="AAQ30" s="10"/>
      <c r="AAR30" s="10"/>
      <c r="AAS30" s="10"/>
      <c r="AAT30" s="10"/>
      <c r="AAU30" s="10"/>
      <c r="AAV30" s="10"/>
      <c r="AAW30" s="10"/>
      <c r="AAX30" s="10"/>
      <c r="AAY30" s="10"/>
      <c r="AAZ30" s="10"/>
      <c r="ABA30" s="10"/>
      <c r="ABB30" s="10"/>
      <c r="ABC30" s="10"/>
      <c r="ABD30" s="10"/>
      <c r="ABE30" s="10"/>
      <c r="ABF30" s="10"/>
      <c r="ABG30" s="10"/>
      <c r="ABH30" s="10"/>
      <c r="ABI30" s="10"/>
      <c r="ABJ30" s="10"/>
      <c r="ABK30" s="10"/>
      <c r="ABL30" s="10"/>
      <c r="ABM30" s="10"/>
      <c r="ABN30" s="10"/>
      <c r="ABO30" s="10"/>
      <c r="ABP30" s="10"/>
      <c r="ABQ30" s="10"/>
      <c r="ABR30" s="10"/>
      <c r="ABS30" s="10"/>
      <c r="ABT30" s="10"/>
      <c r="ABU30" s="10"/>
      <c r="ABV30" s="10"/>
      <c r="ABW30" s="10"/>
      <c r="ABX30" s="10"/>
      <c r="ABY30" s="10"/>
      <c r="ABZ30" s="10"/>
      <c r="ACA30" s="10"/>
      <c r="ACB30" s="10"/>
      <c r="ACC30" s="10"/>
      <c r="ACD30" s="10"/>
      <c r="ACE30" s="10"/>
      <c r="ACF30" s="10"/>
      <c r="ACG30" s="10"/>
      <c r="ACH30" s="10"/>
      <c r="ACI30" s="10"/>
      <c r="ACJ30" s="10"/>
      <c r="ACK30" s="10"/>
      <c r="ACL30" s="10"/>
      <c r="ACM30" s="10"/>
      <c r="ACN30" s="10"/>
      <c r="ACO30" s="10"/>
      <c r="ACP30" s="10"/>
      <c r="ACQ30" s="10"/>
      <c r="ACR30" s="10"/>
      <c r="ACS30" s="10"/>
      <c r="ACT30" s="10"/>
      <c r="ACU30" s="10"/>
      <c r="ACV30" s="10"/>
      <c r="ACW30" s="10"/>
      <c r="ACX30" s="10"/>
      <c r="ACY30" s="10"/>
      <c r="ACZ30" s="10"/>
      <c r="ADA30" s="10"/>
      <c r="ADB30" s="10"/>
      <c r="ADC30" s="10"/>
      <c r="ADD30" s="10"/>
      <c r="ADE30" s="10"/>
      <c r="ADF30" s="10"/>
      <c r="ADG30" s="10"/>
      <c r="ADH30" s="10"/>
      <c r="ADI30" s="10"/>
      <c r="ADJ30" s="10"/>
      <c r="ADK30" s="10"/>
      <c r="ADL30" s="10"/>
      <c r="ADM30" s="10"/>
      <c r="ADN30" s="10"/>
      <c r="ADO30" s="10"/>
      <c r="ADP30" s="10"/>
      <c r="ADQ30" s="10"/>
      <c r="ADR30" s="10"/>
      <c r="ADS30" s="10"/>
      <c r="ADT30" s="10"/>
      <c r="ADU30" s="10"/>
      <c r="ADV30" s="10"/>
      <c r="ADW30" s="10"/>
      <c r="ADX30" s="10"/>
      <c r="ADY30" s="10"/>
      <c r="ADZ30" s="10"/>
      <c r="AEA30" s="10"/>
      <c r="AEB30" s="10"/>
      <c r="AEC30" s="10"/>
      <c r="AED30" s="10"/>
      <c r="AEE30" s="10"/>
      <c r="AEF30" s="10"/>
      <c r="AEG30" s="10"/>
      <c r="AEH30" s="10"/>
      <c r="AEI30" s="10"/>
      <c r="AEJ30" s="10"/>
      <c r="AEK30" s="10"/>
      <c r="AEL30" s="10"/>
      <c r="AEM30" s="10"/>
      <c r="AEN30" s="10"/>
      <c r="AEO30" s="10"/>
      <c r="AEP30" s="10"/>
      <c r="AEQ30" s="10"/>
      <c r="AER30" s="10"/>
      <c r="AES30" s="10"/>
      <c r="AET30" s="10"/>
      <c r="AEU30" s="10"/>
      <c r="AEV30" s="10"/>
      <c r="AEW30" s="10"/>
      <c r="AEX30" s="10"/>
      <c r="AEY30" s="10"/>
      <c r="AEZ30" s="10"/>
      <c r="AFA30" s="10"/>
      <c r="AFB30" s="10"/>
      <c r="AFC30" s="10"/>
      <c r="AFD30" s="10"/>
      <c r="AFE30" s="10"/>
      <c r="AFF30" s="10"/>
      <c r="AFG30" s="10"/>
      <c r="AFH30" s="10"/>
      <c r="AFI30" s="10"/>
      <c r="AFJ30" s="10"/>
      <c r="AFK30" s="10"/>
      <c r="AFL30" s="10"/>
      <c r="AFM30" s="10"/>
      <c r="AFN30" s="10"/>
      <c r="AFO30" s="10"/>
      <c r="AFP30" s="10"/>
      <c r="AFQ30" s="10"/>
      <c r="AFR30" s="10"/>
      <c r="AFS30" s="10"/>
      <c r="AFT30" s="10"/>
      <c r="AFU30" s="10"/>
      <c r="AFV30" s="10"/>
      <c r="AFW30" s="10"/>
      <c r="AFX30" s="10"/>
      <c r="AFY30" s="10"/>
      <c r="AFZ30" s="10"/>
      <c r="AGA30" s="10"/>
      <c r="AGB30" s="10"/>
      <c r="AGC30" s="10"/>
      <c r="AGD30" s="10"/>
      <c r="AGE30" s="10"/>
      <c r="AGF30" s="10"/>
      <c r="AGG30" s="10"/>
      <c r="AGH30" s="10"/>
      <c r="AGI30" s="10"/>
      <c r="AGJ30" s="10"/>
      <c r="AGK30" s="10"/>
      <c r="AGL30" s="10"/>
      <c r="AGM30" s="10"/>
      <c r="AGN30" s="10"/>
      <c r="AGO30" s="10"/>
      <c r="AGP30" s="10"/>
      <c r="AGQ30" s="10"/>
      <c r="AGR30" s="10"/>
      <c r="AGS30" s="10"/>
      <c r="AGT30" s="10"/>
      <c r="AGU30" s="10"/>
      <c r="AGV30" s="10"/>
      <c r="AGW30" s="10"/>
      <c r="AGX30" s="10"/>
      <c r="AGY30" s="10"/>
      <c r="AGZ30" s="10"/>
      <c r="AHA30" s="10"/>
      <c r="AHB30" s="10"/>
      <c r="AHC30" s="10"/>
    </row>
    <row r="31" spans="1:887" s="11" customFormat="1" ht="15" customHeight="1" x14ac:dyDescent="0.25">
      <c r="A31" s="10"/>
      <c r="B31" s="563">
        <v>0.63541666666666663</v>
      </c>
      <c r="C31" s="497">
        <v>0.67013888888888884</v>
      </c>
      <c r="D31" s="507">
        <v>0.59722222222222221</v>
      </c>
      <c r="E31" s="521">
        <v>0.63541666666666663</v>
      </c>
      <c r="F31" s="526">
        <v>0.625</v>
      </c>
      <c r="G31" s="492"/>
      <c r="H31" s="521">
        <v>0.67708333333333337</v>
      </c>
      <c r="I31" s="507">
        <v>0.61111111111128702</v>
      </c>
      <c r="J31" s="497">
        <v>0.63194444444462028</v>
      </c>
      <c r="K31" s="12">
        <v>0.486111111111106</v>
      </c>
      <c r="L31" s="564">
        <v>0.52777777777777268</v>
      </c>
      <c r="M31" s="451"/>
      <c r="N31" s="7"/>
      <c r="O31" s="7"/>
      <c r="P31" s="7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  <c r="ABE31" s="10"/>
      <c r="ABF31" s="10"/>
      <c r="ABG31" s="10"/>
      <c r="ABH31" s="10"/>
      <c r="ABI31" s="10"/>
      <c r="ABJ31" s="10"/>
      <c r="ABK31" s="10"/>
      <c r="ABL31" s="10"/>
      <c r="ABM31" s="10"/>
      <c r="ABN31" s="10"/>
      <c r="ABO31" s="10"/>
      <c r="ABP31" s="10"/>
      <c r="ABQ31" s="10"/>
      <c r="ABR31" s="10"/>
      <c r="ABS31" s="10"/>
      <c r="ABT31" s="10"/>
      <c r="ABU31" s="10"/>
      <c r="ABV31" s="10"/>
      <c r="ABW31" s="10"/>
      <c r="ABX31" s="10"/>
      <c r="ABY31" s="10"/>
      <c r="ABZ31" s="10"/>
      <c r="ACA31" s="10"/>
      <c r="ACB31" s="10"/>
      <c r="ACC31" s="10"/>
      <c r="ACD31" s="10"/>
      <c r="ACE31" s="10"/>
      <c r="ACF31" s="10"/>
      <c r="ACG31" s="10"/>
      <c r="ACH31" s="10"/>
      <c r="ACI31" s="10"/>
      <c r="ACJ31" s="10"/>
      <c r="ACK31" s="10"/>
      <c r="ACL31" s="10"/>
      <c r="ACM31" s="10"/>
      <c r="ACN31" s="10"/>
      <c r="ACO31" s="10"/>
      <c r="ACP31" s="10"/>
      <c r="ACQ31" s="10"/>
      <c r="ACR31" s="10"/>
      <c r="ACS31" s="10"/>
      <c r="ACT31" s="10"/>
      <c r="ACU31" s="10"/>
      <c r="ACV31" s="10"/>
      <c r="ACW31" s="10"/>
      <c r="ACX31" s="10"/>
      <c r="ACY31" s="10"/>
      <c r="ACZ31" s="10"/>
      <c r="ADA31" s="10"/>
      <c r="ADB31" s="10"/>
      <c r="ADC31" s="10"/>
      <c r="ADD31" s="10"/>
      <c r="ADE31" s="10"/>
      <c r="ADF31" s="10"/>
      <c r="ADG31" s="10"/>
      <c r="ADH31" s="10"/>
      <c r="ADI31" s="10"/>
      <c r="ADJ31" s="10"/>
      <c r="ADK31" s="10"/>
      <c r="ADL31" s="10"/>
      <c r="ADM31" s="10"/>
      <c r="ADN31" s="10"/>
      <c r="ADO31" s="10"/>
      <c r="ADP31" s="10"/>
      <c r="ADQ31" s="10"/>
      <c r="ADR31" s="10"/>
      <c r="ADS31" s="10"/>
      <c r="ADT31" s="10"/>
      <c r="ADU31" s="10"/>
      <c r="ADV31" s="10"/>
      <c r="ADW31" s="10"/>
      <c r="ADX31" s="10"/>
      <c r="ADY31" s="10"/>
      <c r="ADZ31" s="10"/>
      <c r="AEA31" s="10"/>
      <c r="AEB31" s="10"/>
      <c r="AEC31" s="10"/>
      <c r="AED31" s="10"/>
      <c r="AEE31" s="10"/>
      <c r="AEF31" s="10"/>
      <c r="AEG31" s="10"/>
      <c r="AEH31" s="10"/>
      <c r="AEI31" s="10"/>
      <c r="AEJ31" s="10"/>
      <c r="AEK31" s="10"/>
      <c r="AEL31" s="10"/>
      <c r="AEM31" s="10"/>
      <c r="AEN31" s="10"/>
      <c r="AEO31" s="10"/>
      <c r="AEP31" s="10"/>
      <c r="AEQ31" s="10"/>
      <c r="AER31" s="10"/>
      <c r="AES31" s="10"/>
      <c r="AET31" s="10"/>
      <c r="AEU31" s="10"/>
      <c r="AEV31" s="10"/>
      <c r="AEW31" s="10"/>
      <c r="AEX31" s="10"/>
      <c r="AEY31" s="10"/>
      <c r="AEZ31" s="10"/>
      <c r="AFA31" s="10"/>
      <c r="AFB31" s="10"/>
      <c r="AFC31" s="10"/>
      <c r="AFD31" s="10"/>
      <c r="AFE31" s="10"/>
      <c r="AFF31" s="10"/>
      <c r="AFG31" s="10"/>
      <c r="AFH31" s="10"/>
      <c r="AFI31" s="10"/>
      <c r="AFJ31" s="10"/>
      <c r="AFK31" s="10"/>
      <c r="AFL31" s="10"/>
      <c r="AFM31" s="10"/>
      <c r="AFN31" s="10"/>
      <c r="AFO31" s="10"/>
      <c r="AFP31" s="10"/>
      <c r="AFQ31" s="10"/>
      <c r="AFR31" s="10"/>
      <c r="AFS31" s="10"/>
      <c r="AFT31" s="10"/>
      <c r="AFU31" s="10"/>
      <c r="AFV31" s="10"/>
      <c r="AFW31" s="10"/>
      <c r="AFX31" s="10"/>
      <c r="AFY31" s="10"/>
      <c r="AFZ31" s="10"/>
      <c r="AGA31" s="10"/>
      <c r="AGB31" s="10"/>
      <c r="AGC31" s="10"/>
      <c r="AGD31" s="10"/>
      <c r="AGE31" s="10"/>
      <c r="AGF31" s="10"/>
      <c r="AGG31" s="10"/>
      <c r="AGH31" s="10"/>
      <c r="AGI31" s="10"/>
      <c r="AGJ31" s="10"/>
      <c r="AGK31" s="10"/>
      <c r="AGL31" s="10"/>
      <c r="AGM31" s="10"/>
      <c r="AGN31" s="10"/>
      <c r="AGO31" s="10"/>
      <c r="AGP31" s="10"/>
      <c r="AGQ31" s="10"/>
      <c r="AGR31" s="10"/>
      <c r="AGS31" s="10"/>
      <c r="AGT31" s="10"/>
      <c r="AGU31" s="10"/>
      <c r="AGV31" s="10"/>
      <c r="AGW31" s="10"/>
      <c r="AGX31" s="10"/>
      <c r="AGY31" s="10"/>
      <c r="AGZ31" s="10"/>
      <c r="AHA31" s="10"/>
      <c r="AHB31" s="10"/>
      <c r="AHC31" s="10"/>
    </row>
    <row r="32" spans="1:887" s="11" customFormat="1" ht="15" customHeight="1" x14ac:dyDescent="0.25">
      <c r="A32" s="10"/>
      <c r="B32" s="563">
        <v>0.64583333333333337</v>
      </c>
      <c r="C32" s="497">
        <v>0.68055555555555558</v>
      </c>
      <c r="D32" s="507">
        <v>0.61111111111111105</v>
      </c>
      <c r="E32" s="521">
        <v>0.64930555555555547</v>
      </c>
      <c r="F32" s="526">
        <v>0.63888888888888895</v>
      </c>
      <c r="G32" s="492"/>
      <c r="H32" s="521">
        <v>0.69097222222222221</v>
      </c>
      <c r="I32" s="507">
        <v>0.62500000000020095</v>
      </c>
      <c r="J32" s="497">
        <v>0.64930555555555558</v>
      </c>
      <c r="K32" s="12">
        <v>0.49999999999999301</v>
      </c>
      <c r="L32" s="564">
        <v>0.54166666666665975</v>
      </c>
      <c r="M32" s="451"/>
      <c r="N32" s="7"/>
      <c r="O32" s="7"/>
      <c r="P32" s="7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  <c r="PQ32" s="10"/>
      <c r="PR32" s="10"/>
      <c r="PS32" s="10"/>
      <c r="PT32" s="10"/>
      <c r="PU32" s="10"/>
      <c r="PV32" s="10"/>
      <c r="PW32" s="10"/>
      <c r="PX32" s="10"/>
      <c r="PY32" s="10"/>
      <c r="PZ32" s="10"/>
      <c r="QA32" s="10"/>
      <c r="QB32" s="10"/>
      <c r="QC32" s="10"/>
      <c r="QD32" s="10"/>
      <c r="QE32" s="10"/>
      <c r="QF32" s="10"/>
      <c r="QG32" s="10"/>
      <c r="QH32" s="10"/>
      <c r="QI32" s="10"/>
      <c r="QJ32" s="10"/>
      <c r="QK32" s="10"/>
      <c r="QL32" s="10"/>
      <c r="QM32" s="10"/>
      <c r="QN32" s="10"/>
      <c r="QO32" s="10"/>
      <c r="QP32" s="10"/>
      <c r="QQ32" s="10"/>
      <c r="QR32" s="10"/>
      <c r="QS32" s="10"/>
      <c r="QT32" s="10"/>
      <c r="QU32" s="10"/>
      <c r="QV32" s="10"/>
      <c r="QW32" s="10"/>
      <c r="QX32" s="10"/>
      <c r="QY32" s="10"/>
      <c r="QZ32" s="10"/>
      <c r="RA32" s="10"/>
      <c r="RB32" s="10"/>
      <c r="RC32" s="10"/>
      <c r="RD32" s="10"/>
      <c r="RE32" s="10"/>
      <c r="RF32" s="10"/>
      <c r="RG32" s="10"/>
      <c r="RH32" s="10"/>
      <c r="RI32" s="10"/>
      <c r="RJ32" s="10"/>
      <c r="RK32" s="10"/>
      <c r="RL32" s="10"/>
      <c r="RM32" s="10"/>
      <c r="RN32" s="10"/>
      <c r="RO32" s="10"/>
      <c r="RP32" s="10"/>
      <c r="RQ32" s="10"/>
      <c r="RR32" s="10"/>
      <c r="RS32" s="10"/>
      <c r="RT32" s="10"/>
      <c r="RU32" s="10"/>
      <c r="RV32" s="10"/>
      <c r="RW32" s="10"/>
      <c r="RX32" s="10"/>
      <c r="RY32" s="10"/>
      <c r="RZ32" s="10"/>
      <c r="SA32" s="10"/>
      <c r="SB32" s="10"/>
      <c r="SC32" s="10"/>
      <c r="SD32" s="10"/>
      <c r="SE32" s="10"/>
      <c r="SF32" s="10"/>
      <c r="SG32" s="10"/>
      <c r="SH32" s="10"/>
      <c r="SI32" s="10"/>
      <c r="SJ32" s="10"/>
      <c r="SK32" s="10"/>
      <c r="SL32" s="10"/>
      <c r="SM32" s="10"/>
      <c r="SN32" s="10"/>
      <c r="SO32" s="10"/>
      <c r="SP32" s="10"/>
      <c r="SQ32" s="10"/>
      <c r="SR32" s="10"/>
      <c r="SS32" s="10"/>
      <c r="ST32" s="10"/>
      <c r="SU32" s="10"/>
      <c r="SV32" s="10"/>
      <c r="SW32" s="10"/>
      <c r="SX32" s="10"/>
      <c r="SY32" s="10"/>
      <c r="SZ32" s="10"/>
      <c r="TA32" s="10"/>
      <c r="TB32" s="10"/>
      <c r="TC32" s="10"/>
      <c r="TD32" s="10"/>
      <c r="TE32" s="10"/>
      <c r="TF32" s="10"/>
      <c r="TG32" s="10"/>
      <c r="TH32" s="10"/>
      <c r="TI32" s="10"/>
      <c r="TJ32" s="10"/>
      <c r="TK32" s="10"/>
      <c r="TL32" s="10"/>
      <c r="TM32" s="10"/>
      <c r="TN32" s="10"/>
      <c r="TO32" s="10"/>
      <c r="TP32" s="10"/>
      <c r="TQ32" s="10"/>
      <c r="TR32" s="10"/>
      <c r="TS32" s="10"/>
      <c r="TT32" s="10"/>
      <c r="TU32" s="10"/>
      <c r="TV32" s="10"/>
      <c r="TW32" s="10"/>
      <c r="TX32" s="10"/>
      <c r="TY32" s="10"/>
      <c r="TZ32" s="10"/>
      <c r="UA32" s="10"/>
      <c r="UB32" s="10"/>
      <c r="UC32" s="10"/>
      <c r="UD32" s="10"/>
      <c r="UE32" s="10"/>
      <c r="UF32" s="10"/>
      <c r="UG32" s="10"/>
      <c r="UH32" s="10"/>
      <c r="UI32" s="10"/>
      <c r="UJ32" s="10"/>
      <c r="UK32" s="10"/>
      <c r="UL32" s="10"/>
      <c r="UM32" s="10"/>
      <c r="UN32" s="10"/>
      <c r="UO32" s="10"/>
      <c r="UP32" s="10"/>
      <c r="UQ32" s="10"/>
      <c r="UR32" s="10"/>
      <c r="US32" s="10"/>
      <c r="UT32" s="10"/>
      <c r="UU32" s="10"/>
      <c r="UV32" s="10"/>
      <c r="UW32" s="10"/>
      <c r="UX32" s="10"/>
      <c r="UY32" s="10"/>
      <c r="UZ32" s="10"/>
      <c r="VA32" s="10"/>
      <c r="VB32" s="10"/>
      <c r="VC32" s="10"/>
      <c r="VD32" s="10"/>
      <c r="VE32" s="10"/>
      <c r="VF32" s="10"/>
      <c r="VG32" s="10"/>
      <c r="VH32" s="10"/>
      <c r="VI32" s="10"/>
      <c r="VJ32" s="10"/>
      <c r="VK32" s="10"/>
      <c r="VL32" s="10"/>
      <c r="VM32" s="10"/>
      <c r="VN32" s="10"/>
      <c r="VO32" s="10"/>
      <c r="VP32" s="10"/>
      <c r="VQ32" s="10"/>
      <c r="VR32" s="10"/>
      <c r="VS32" s="10"/>
      <c r="VT32" s="10"/>
      <c r="VU32" s="10"/>
      <c r="VV32" s="10"/>
      <c r="VW32" s="10"/>
      <c r="VX32" s="10"/>
      <c r="VY32" s="10"/>
      <c r="VZ32" s="10"/>
      <c r="WA32" s="10"/>
      <c r="WB32" s="10"/>
      <c r="WC32" s="10"/>
      <c r="WD32" s="10"/>
      <c r="WE32" s="10"/>
      <c r="WF32" s="10"/>
      <c r="WG32" s="10"/>
      <c r="WH32" s="10"/>
      <c r="WI32" s="10"/>
      <c r="WJ32" s="10"/>
      <c r="WK32" s="10"/>
      <c r="WL32" s="10"/>
      <c r="WM32" s="10"/>
      <c r="WN32" s="10"/>
      <c r="WO32" s="10"/>
      <c r="WP32" s="10"/>
      <c r="WQ32" s="10"/>
      <c r="WR32" s="10"/>
      <c r="WS32" s="10"/>
      <c r="WT32" s="10"/>
      <c r="WU32" s="10"/>
      <c r="WV32" s="10"/>
      <c r="WW32" s="10"/>
      <c r="WX32" s="10"/>
      <c r="WY32" s="10"/>
      <c r="WZ32" s="10"/>
      <c r="XA32" s="10"/>
      <c r="XB32" s="10"/>
      <c r="XC32" s="10"/>
      <c r="XD32" s="10"/>
      <c r="XE32" s="10"/>
      <c r="XF32" s="10"/>
      <c r="XG32" s="10"/>
      <c r="XH32" s="10"/>
      <c r="XI32" s="10"/>
      <c r="XJ32" s="10"/>
      <c r="XK32" s="10"/>
      <c r="XL32" s="10"/>
      <c r="XM32" s="10"/>
      <c r="XN32" s="10"/>
      <c r="XO32" s="10"/>
      <c r="XP32" s="10"/>
      <c r="XQ32" s="10"/>
      <c r="XR32" s="10"/>
      <c r="XS32" s="10"/>
      <c r="XT32" s="10"/>
      <c r="XU32" s="10"/>
      <c r="XV32" s="10"/>
      <c r="XW32" s="10"/>
      <c r="XX32" s="10"/>
      <c r="XY32" s="10"/>
      <c r="XZ32" s="10"/>
      <c r="YA32" s="10"/>
      <c r="YB32" s="10"/>
      <c r="YC32" s="10"/>
      <c r="YD32" s="10"/>
      <c r="YE32" s="10"/>
      <c r="YF32" s="10"/>
      <c r="YG32" s="10"/>
      <c r="YH32" s="10"/>
      <c r="YI32" s="10"/>
      <c r="YJ32" s="10"/>
      <c r="YK32" s="10"/>
      <c r="YL32" s="10"/>
      <c r="YM32" s="10"/>
      <c r="YN32" s="10"/>
      <c r="YO32" s="10"/>
      <c r="YP32" s="10"/>
      <c r="YQ32" s="10"/>
      <c r="YR32" s="10"/>
      <c r="YS32" s="10"/>
      <c r="YT32" s="10"/>
      <c r="YU32" s="10"/>
      <c r="YV32" s="10"/>
      <c r="YW32" s="10"/>
      <c r="YX32" s="10"/>
      <c r="YY32" s="10"/>
      <c r="YZ32" s="10"/>
      <c r="ZA32" s="10"/>
      <c r="ZB32" s="10"/>
      <c r="ZC32" s="10"/>
      <c r="ZD32" s="10"/>
      <c r="ZE32" s="10"/>
      <c r="ZF32" s="10"/>
      <c r="ZG32" s="10"/>
      <c r="ZH32" s="10"/>
      <c r="ZI32" s="10"/>
      <c r="ZJ32" s="10"/>
      <c r="ZK32" s="10"/>
      <c r="ZL32" s="10"/>
      <c r="ZM32" s="10"/>
      <c r="ZN32" s="10"/>
      <c r="ZO32" s="10"/>
      <c r="ZP32" s="10"/>
      <c r="ZQ32" s="10"/>
      <c r="ZR32" s="10"/>
      <c r="ZS32" s="10"/>
      <c r="ZT32" s="10"/>
      <c r="ZU32" s="10"/>
      <c r="ZV32" s="10"/>
      <c r="ZW32" s="10"/>
      <c r="ZX32" s="10"/>
      <c r="ZY32" s="10"/>
      <c r="ZZ32" s="10"/>
      <c r="AAA32" s="10"/>
      <c r="AAB32" s="10"/>
      <c r="AAC32" s="10"/>
      <c r="AAD32" s="10"/>
      <c r="AAE32" s="10"/>
      <c r="AAF32" s="10"/>
      <c r="AAG32" s="10"/>
      <c r="AAH32" s="10"/>
      <c r="AAI32" s="10"/>
      <c r="AAJ32" s="10"/>
      <c r="AAK32" s="10"/>
      <c r="AAL32" s="10"/>
      <c r="AAM32" s="10"/>
      <c r="AAN32" s="10"/>
      <c r="AAO32" s="10"/>
      <c r="AAP32" s="10"/>
      <c r="AAQ32" s="10"/>
      <c r="AAR32" s="10"/>
      <c r="AAS32" s="10"/>
      <c r="AAT32" s="10"/>
      <c r="AAU32" s="10"/>
      <c r="AAV32" s="10"/>
      <c r="AAW32" s="10"/>
      <c r="AAX32" s="10"/>
      <c r="AAY32" s="10"/>
      <c r="AAZ32" s="10"/>
      <c r="ABA32" s="10"/>
      <c r="ABB32" s="10"/>
      <c r="ABC32" s="10"/>
      <c r="ABD32" s="10"/>
      <c r="ABE32" s="10"/>
      <c r="ABF32" s="10"/>
      <c r="ABG32" s="10"/>
      <c r="ABH32" s="10"/>
      <c r="ABI32" s="10"/>
      <c r="ABJ32" s="10"/>
      <c r="ABK32" s="10"/>
      <c r="ABL32" s="10"/>
      <c r="ABM32" s="10"/>
      <c r="ABN32" s="10"/>
      <c r="ABO32" s="10"/>
      <c r="ABP32" s="10"/>
      <c r="ABQ32" s="10"/>
      <c r="ABR32" s="10"/>
      <c r="ABS32" s="10"/>
      <c r="ABT32" s="10"/>
      <c r="ABU32" s="10"/>
      <c r="ABV32" s="10"/>
      <c r="ABW32" s="10"/>
      <c r="ABX32" s="10"/>
      <c r="ABY32" s="10"/>
      <c r="ABZ32" s="10"/>
      <c r="ACA32" s="10"/>
      <c r="ACB32" s="10"/>
      <c r="ACC32" s="10"/>
      <c r="ACD32" s="10"/>
      <c r="ACE32" s="10"/>
      <c r="ACF32" s="10"/>
      <c r="ACG32" s="10"/>
      <c r="ACH32" s="10"/>
      <c r="ACI32" s="10"/>
      <c r="ACJ32" s="10"/>
      <c r="ACK32" s="10"/>
      <c r="ACL32" s="10"/>
      <c r="ACM32" s="10"/>
      <c r="ACN32" s="10"/>
      <c r="ACO32" s="10"/>
      <c r="ACP32" s="10"/>
      <c r="ACQ32" s="10"/>
      <c r="ACR32" s="10"/>
      <c r="ACS32" s="10"/>
      <c r="ACT32" s="10"/>
      <c r="ACU32" s="10"/>
      <c r="ACV32" s="10"/>
      <c r="ACW32" s="10"/>
      <c r="ACX32" s="10"/>
      <c r="ACY32" s="10"/>
      <c r="ACZ32" s="10"/>
      <c r="ADA32" s="10"/>
      <c r="ADB32" s="10"/>
      <c r="ADC32" s="10"/>
      <c r="ADD32" s="10"/>
      <c r="ADE32" s="10"/>
      <c r="ADF32" s="10"/>
      <c r="ADG32" s="10"/>
      <c r="ADH32" s="10"/>
      <c r="ADI32" s="10"/>
      <c r="ADJ32" s="10"/>
      <c r="ADK32" s="10"/>
      <c r="ADL32" s="10"/>
      <c r="ADM32" s="10"/>
      <c r="ADN32" s="10"/>
      <c r="ADO32" s="10"/>
      <c r="ADP32" s="10"/>
      <c r="ADQ32" s="10"/>
      <c r="ADR32" s="10"/>
      <c r="ADS32" s="10"/>
      <c r="ADT32" s="10"/>
      <c r="ADU32" s="10"/>
      <c r="ADV32" s="10"/>
      <c r="ADW32" s="10"/>
      <c r="ADX32" s="10"/>
      <c r="ADY32" s="10"/>
      <c r="ADZ32" s="10"/>
      <c r="AEA32" s="10"/>
      <c r="AEB32" s="10"/>
      <c r="AEC32" s="10"/>
      <c r="AED32" s="10"/>
      <c r="AEE32" s="10"/>
      <c r="AEF32" s="10"/>
      <c r="AEG32" s="10"/>
      <c r="AEH32" s="10"/>
      <c r="AEI32" s="10"/>
      <c r="AEJ32" s="10"/>
      <c r="AEK32" s="10"/>
      <c r="AEL32" s="10"/>
      <c r="AEM32" s="10"/>
      <c r="AEN32" s="10"/>
      <c r="AEO32" s="10"/>
      <c r="AEP32" s="10"/>
      <c r="AEQ32" s="10"/>
      <c r="AER32" s="10"/>
      <c r="AES32" s="10"/>
      <c r="AET32" s="10"/>
      <c r="AEU32" s="10"/>
      <c r="AEV32" s="10"/>
      <c r="AEW32" s="10"/>
      <c r="AEX32" s="10"/>
      <c r="AEY32" s="10"/>
      <c r="AEZ32" s="10"/>
      <c r="AFA32" s="10"/>
      <c r="AFB32" s="10"/>
      <c r="AFC32" s="10"/>
      <c r="AFD32" s="10"/>
      <c r="AFE32" s="10"/>
      <c r="AFF32" s="10"/>
      <c r="AFG32" s="10"/>
      <c r="AFH32" s="10"/>
      <c r="AFI32" s="10"/>
      <c r="AFJ32" s="10"/>
      <c r="AFK32" s="10"/>
      <c r="AFL32" s="10"/>
      <c r="AFM32" s="10"/>
      <c r="AFN32" s="10"/>
      <c r="AFO32" s="10"/>
      <c r="AFP32" s="10"/>
      <c r="AFQ32" s="10"/>
      <c r="AFR32" s="10"/>
      <c r="AFS32" s="10"/>
      <c r="AFT32" s="10"/>
      <c r="AFU32" s="10"/>
      <c r="AFV32" s="10"/>
      <c r="AFW32" s="10"/>
      <c r="AFX32" s="10"/>
      <c r="AFY32" s="10"/>
      <c r="AFZ32" s="10"/>
      <c r="AGA32" s="10"/>
      <c r="AGB32" s="10"/>
      <c r="AGC32" s="10"/>
      <c r="AGD32" s="10"/>
      <c r="AGE32" s="10"/>
      <c r="AGF32" s="10"/>
      <c r="AGG32" s="10"/>
      <c r="AGH32" s="10"/>
      <c r="AGI32" s="10"/>
      <c r="AGJ32" s="10"/>
      <c r="AGK32" s="10"/>
      <c r="AGL32" s="10"/>
      <c r="AGM32" s="10"/>
      <c r="AGN32" s="10"/>
      <c r="AGO32" s="10"/>
      <c r="AGP32" s="10"/>
      <c r="AGQ32" s="10"/>
      <c r="AGR32" s="10"/>
      <c r="AGS32" s="10"/>
      <c r="AGT32" s="10"/>
      <c r="AGU32" s="10"/>
      <c r="AGV32" s="10"/>
      <c r="AGW32" s="10"/>
      <c r="AGX32" s="10"/>
      <c r="AGY32" s="10"/>
      <c r="AGZ32" s="10"/>
      <c r="AHA32" s="10"/>
      <c r="AHB32" s="10"/>
      <c r="AHC32" s="10"/>
    </row>
    <row r="33" spans="1:888" s="11" customFormat="1" ht="15" customHeight="1" x14ac:dyDescent="0.25">
      <c r="A33" s="10"/>
      <c r="B33" s="563">
        <v>0.65625</v>
      </c>
      <c r="C33" s="497">
        <v>0.69097222222222221</v>
      </c>
      <c r="D33" s="507">
        <v>0.625</v>
      </c>
      <c r="E33" s="521">
        <v>0.66319444444444442</v>
      </c>
      <c r="F33" s="526">
        <v>0.65277777777777779</v>
      </c>
      <c r="G33" s="492"/>
      <c r="H33" s="521">
        <v>0.70138888888888884</v>
      </c>
      <c r="I33" s="507">
        <v>0.63888888888911499</v>
      </c>
      <c r="J33" s="497">
        <v>0.66319444444444442</v>
      </c>
      <c r="K33" s="12">
        <v>0.51041666666666663</v>
      </c>
      <c r="L33" s="564">
        <v>0.55208333333333337</v>
      </c>
      <c r="M33" s="451"/>
      <c r="N33" s="7"/>
      <c r="O33" s="7"/>
      <c r="P33" s="7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  <c r="PQ33" s="10"/>
      <c r="PR33" s="10"/>
      <c r="PS33" s="10"/>
      <c r="PT33" s="10"/>
      <c r="PU33" s="10"/>
      <c r="PV33" s="10"/>
      <c r="PW33" s="10"/>
      <c r="PX33" s="10"/>
      <c r="PY33" s="10"/>
      <c r="PZ33" s="10"/>
      <c r="QA33" s="10"/>
      <c r="QB33" s="10"/>
      <c r="QC33" s="10"/>
      <c r="QD33" s="10"/>
      <c r="QE33" s="10"/>
      <c r="QF33" s="10"/>
      <c r="QG33" s="10"/>
      <c r="QH33" s="10"/>
      <c r="QI33" s="10"/>
      <c r="QJ33" s="10"/>
      <c r="QK33" s="10"/>
      <c r="QL33" s="10"/>
      <c r="QM33" s="10"/>
      <c r="QN33" s="10"/>
      <c r="QO33" s="10"/>
      <c r="QP33" s="10"/>
      <c r="QQ33" s="10"/>
      <c r="QR33" s="10"/>
      <c r="QS33" s="10"/>
      <c r="QT33" s="10"/>
      <c r="QU33" s="10"/>
      <c r="QV33" s="10"/>
      <c r="QW33" s="10"/>
      <c r="QX33" s="10"/>
      <c r="QY33" s="10"/>
      <c r="QZ33" s="10"/>
      <c r="RA33" s="10"/>
      <c r="RB33" s="10"/>
      <c r="RC33" s="10"/>
      <c r="RD33" s="10"/>
      <c r="RE33" s="10"/>
      <c r="RF33" s="10"/>
      <c r="RG33" s="10"/>
      <c r="RH33" s="10"/>
      <c r="RI33" s="10"/>
      <c r="RJ33" s="10"/>
      <c r="RK33" s="10"/>
      <c r="RL33" s="10"/>
      <c r="RM33" s="10"/>
      <c r="RN33" s="10"/>
      <c r="RO33" s="10"/>
      <c r="RP33" s="10"/>
      <c r="RQ33" s="10"/>
      <c r="RR33" s="10"/>
      <c r="RS33" s="10"/>
      <c r="RT33" s="10"/>
      <c r="RU33" s="10"/>
      <c r="RV33" s="10"/>
      <c r="RW33" s="10"/>
      <c r="RX33" s="10"/>
      <c r="RY33" s="10"/>
      <c r="RZ33" s="10"/>
      <c r="SA33" s="10"/>
      <c r="SB33" s="10"/>
      <c r="SC33" s="10"/>
      <c r="SD33" s="10"/>
      <c r="SE33" s="10"/>
      <c r="SF33" s="10"/>
      <c r="SG33" s="10"/>
      <c r="SH33" s="10"/>
      <c r="SI33" s="10"/>
      <c r="SJ33" s="10"/>
      <c r="SK33" s="10"/>
      <c r="SL33" s="10"/>
      <c r="SM33" s="10"/>
      <c r="SN33" s="10"/>
      <c r="SO33" s="10"/>
      <c r="SP33" s="10"/>
      <c r="SQ33" s="10"/>
      <c r="SR33" s="10"/>
      <c r="SS33" s="10"/>
      <c r="ST33" s="10"/>
      <c r="SU33" s="10"/>
      <c r="SV33" s="10"/>
      <c r="SW33" s="10"/>
      <c r="SX33" s="10"/>
      <c r="SY33" s="10"/>
      <c r="SZ33" s="10"/>
      <c r="TA33" s="10"/>
      <c r="TB33" s="10"/>
      <c r="TC33" s="10"/>
      <c r="TD33" s="10"/>
      <c r="TE33" s="10"/>
      <c r="TF33" s="10"/>
      <c r="TG33" s="10"/>
      <c r="TH33" s="10"/>
      <c r="TI33" s="10"/>
      <c r="TJ33" s="10"/>
      <c r="TK33" s="10"/>
      <c r="TL33" s="10"/>
      <c r="TM33" s="10"/>
      <c r="TN33" s="10"/>
      <c r="TO33" s="10"/>
      <c r="TP33" s="10"/>
      <c r="TQ33" s="10"/>
      <c r="TR33" s="10"/>
      <c r="TS33" s="10"/>
      <c r="TT33" s="10"/>
      <c r="TU33" s="10"/>
      <c r="TV33" s="10"/>
      <c r="TW33" s="10"/>
      <c r="TX33" s="10"/>
      <c r="TY33" s="10"/>
      <c r="TZ33" s="10"/>
      <c r="UA33" s="10"/>
      <c r="UB33" s="10"/>
      <c r="UC33" s="10"/>
      <c r="UD33" s="10"/>
      <c r="UE33" s="10"/>
      <c r="UF33" s="10"/>
      <c r="UG33" s="10"/>
      <c r="UH33" s="10"/>
      <c r="UI33" s="10"/>
      <c r="UJ33" s="10"/>
      <c r="UK33" s="10"/>
      <c r="UL33" s="10"/>
      <c r="UM33" s="10"/>
      <c r="UN33" s="10"/>
      <c r="UO33" s="10"/>
      <c r="UP33" s="10"/>
      <c r="UQ33" s="10"/>
      <c r="UR33" s="10"/>
      <c r="US33" s="10"/>
      <c r="UT33" s="10"/>
      <c r="UU33" s="10"/>
      <c r="UV33" s="10"/>
      <c r="UW33" s="10"/>
      <c r="UX33" s="10"/>
      <c r="UY33" s="10"/>
      <c r="UZ33" s="10"/>
      <c r="VA33" s="10"/>
      <c r="VB33" s="10"/>
      <c r="VC33" s="10"/>
      <c r="VD33" s="10"/>
      <c r="VE33" s="10"/>
      <c r="VF33" s="10"/>
      <c r="VG33" s="10"/>
      <c r="VH33" s="10"/>
      <c r="VI33" s="10"/>
      <c r="VJ33" s="10"/>
      <c r="VK33" s="10"/>
      <c r="VL33" s="10"/>
      <c r="VM33" s="10"/>
      <c r="VN33" s="10"/>
      <c r="VO33" s="10"/>
      <c r="VP33" s="10"/>
      <c r="VQ33" s="10"/>
      <c r="VR33" s="10"/>
      <c r="VS33" s="10"/>
      <c r="VT33" s="10"/>
      <c r="VU33" s="10"/>
      <c r="VV33" s="10"/>
      <c r="VW33" s="10"/>
      <c r="VX33" s="10"/>
      <c r="VY33" s="10"/>
      <c r="VZ33" s="10"/>
      <c r="WA33" s="10"/>
      <c r="WB33" s="10"/>
      <c r="WC33" s="10"/>
      <c r="WD33" s="10"/>
      <c r="WE33" s="10"/>
      <c r="WF33" s="10"/>
      <c r="WG33" s="10"/>
      <c r="WH33" s="10"/>
      <c r="WI33" s="10"/>
      <c r="WJ33" s="10"/>
      <c r="WK33" s="10"/>
      <c r="WL33" s="10"/>
      <c r="WM33" s="10"/>
      <c r="WN33" s="10"/>
      <c r="WO33" s="10"/>
      <c r="WP33" s="10"/>
      <c r="WQ33" s="10"/>
      <c r="WR33" s="10"/>
      <c r="WS33" s="10"/>
      <c r="WT33" s="10"/>
      <c r="WU33" s="10"/>
      <c r="WV33" s="10"/>
      <c r="WW33" s="10"/>
      <c r="WX33" s="10"/>
      <c r="WY33" s="10"/>
      <c r="WZ33" s="10"/>
      <c r="XA33" s="10"/>
      <c r="XB33" s="10"/>
      <c r="XC33" s="10"/>
      <c r="XD33" s="10"/>
      <c r="XE33" s="10"/>
      <c r="XF33" s="10"/>
      <c r="XG33" s="10"/>
      <c r="XH33" s="10"/>
      <c r="XI33" s="10"/>
      <c r="XJ33" s="10"/>
      <c r="XK33" s="10"/>
      <c r="XL33" s="10"/>
      <c r="XM33" s="10"/>
      <c r="XN33" s="10"/>
      <c r="XO33" s="10"/>
      <c r="XP33" s="10"/>
      <c r="XQ33" s="10"/>
      <c r="XR33" s="10"/>
      <c r="XS33" s="10"/>
      <c r="XT33" s="10"/>
      <c r="XU33" s="10"/>
      <c r="XV33" s="10"/>
      <c r="XW33" s="10"/>
      <c r="XX33" s="10"/>
      <c r="XY33" s="10"/>
      <c r="XZ33" s="10"/>
      <c r="YA33" s="10"/>
      <c r="YB33" s="10"/>
      <c r="YC33" s="10"/>
      <c r="YD33" s="10"/>
      <c r="YE33" s="10"/>
      <c r="YF33" s="10"/>
      <c r="YG33" s="10"/>
      <c r="YH33" s="10"/>
      <c r="YI33" s="10"/>
      <c r="YJ33" s="10"/>
      <c r="YK33" s="10"/>
      <c r="YL33" s="10"/>
      <c r="YM33" s="10"/>
      <c r="YN33" s="10"/>
      <c r="YO33" s="10"/>
      <c r="YP33" s="10"/>
      <c r="YQ33" s="10"/>
      <c r="YR33" s="10"/>
      <c r="YS33" s="10"/>
      <c r="YT33" s="10"/>
      <c r="YU33" s="10"/>
      <c r="YV33" s="10"/>
      <c r="YW33" s="10"/>
      <c r="YX33" s="10"/>
      <c r="YY33" s="10"/>
      <c r="YZ33" s="10"/>
      <c r="ZA33" s="10"/>
      <c r="ZB33" s="10"/>
      <c r="ZC33" s="10"/>
      <c r="ZD33" s="10"/>
      <c r="ZE33" s="10"/>
      <c r="ZF33" s="10"/>
      <c r="ZG33" s="10"/>
      <c r="ZH33" s="10"/>
      <c r="ZI33" s="10"/>
      <c r="ZJ33" s="10"/>
      <c r="ZK33" s="10"/>
      <c r="ZL33" s="10"/>
      <c r="ZM33" s="10"/>
      <c r="ZN33" s="10"/>
      <c r="ZO33" s="10"/>
      <c r="ZP33" s="10"/>
      <c r="ZQ33" s="10"/>
      <c r="ZR33" s="10"/>
      <c r="ZS33" s="10"/>
      <c r="ZT33" s="10"/>
      <c r="ZU33" s="10"/>
      <c r="ZV33" s="10"/>
      <c r="ZW33" s="10"/>
      <c r="ZX33" s="10"/>
      <c r="ZY33" s="10"/>
      <c r="ZZ33" s="10"/>
      <c r="AAA33" s="10"/>
      <c r="AAB33" s="10"/>
      <c r="AAC33" s="10"/>
      <c r="AAD33" s="10"/>
      <c r="AAE33" s="10"/>
      <c r="AAF33" s="10"/>
      <c r="AAG33" s="10"/>
      <c r="AAH33" s="10"/>
      <c r="AAI33" s="10"/>
      <c r="AAJ33" s="10"/>
      <c r="AAK33" s="10"/>
      <c r="AAL33" s="10"/>
      <c r="AAM33" s="10"/>
      <c r="AAN33" s="10"/>
      <c r="AAO33" s="10"/>
      <c r="AAP33" s="10"/>
      <c r="AAQ33" s="10"/>
      <c r="AAR33" s="10"/>
      <c r="AAS33" s="10"/>
      <c r="AAT33" s="10"/>
      <c r="AAU33" s="10"/>
      <c r="AAV33" s="10"/>
      <c r="AAW33" s="10"/>
      <c r="AAX33" s="10"/>
      <c r="AAY33" s="10"/>
      <c r="AAZ33" s="10"/>
      <c r="ABA33" s="10"/>
      <c r="ABB33" s="10"/>
      <c r="ABC33" s="10"/>
      <c r="ABD33" s="10"/>
      <c r="ABE33" s="10"/>
      <c r="ABF33" s="10"/>
      <c r="ABG33" s="10"/>
      <c r="ABH33" s="10"/>
      <c r="ABI33" s="10"/>
      <c r="ABJ33" s="10"/>
      <c r="ABK33" s="10"/>
      <c r="ABL33" s="10"/>
      <c r="ABM33" s="10"/>
      <c r="ABN33" s="10"/>
      <c r="ABO33" s="10"/>
      <c r="ABP33" s="10"/>
      <c r="ABQ33" s="10"/>
      <c r="ABR33" s="10"/>
      <c r="ABS33" s="10"/>
      <c r="ABT33" s="10"/>
      <c r="ABU33" s="10"/>
      <c r="ABV33" s="10"/>
      <c r="ABW33" s="10"/>
      <c r="ABX33" s="10"/>
      <c r="ABY33" s="10"/>
      <c r="ABZ33" s="10"/>
      <c r="ACA33" s="10"/>
      <c r="ACB33" s="10"/>
      <c r="ACC33" s="10"/>
      <c r="ACD33" s="10"/>
      <c r="ACE33" s="10"/>
      <c r="ACF33" s="10"/>
      <c r="ACG33" s="10"/>
      <c r="ACH33" s="10"/>
      <c r="ACI33" s="10"/>
      <c r="ACJ33" s="10"/>
      <c r="ACK33" s="10"/>
      <c r="ACL33" s="10"/>
      <c r="ACM33" s="10"/>
      <c r="ACN33" s="10"/>
      <c r="ACO33" s="10"/>
      <c r="ACP33" s="10"/>
      <c r="ACQ33" s="10"/>
      <c r="ACR33" s="10"/>
      <c r="ACS33" s="10"/>
      <c r="ACT33" s="10"/>
      <c r="ACU33" s="10"/>
      <c r="ACV33" s="10"/>
      <c r="ACW33" s="10"/>
      <c r="ACX33" s="10"/>
      <c r="ACY33" s="10"/>
      <c r="ACZ33" s="10"/>
      <c r="ADA33" s="10"/>
      <c r="ADB33" s="10"/>
      <c r="ADC33" s="10"/>
      <c r="ADD33" s="10"/>
      <c r="ADE33" s="10"/>
      <c r="ADF33" s="10"/>
      <c r="ADG33" s="10"/>
      <c r="ADH33" s="10"/>
      <c r="ADI33" s="10"/>
      <c r="ADJ33" s="10"/>
      <c r="ADK33" s="10"/>
      <c r="ADL33" s="10"/>
      <c r="ADM33" s="10"/>
      <c r="ADN33" s="10"/>
      <c r="ADO33" s="10"/>
      <c r="ADP33" s="10"/>
      <c r="ADQ33" s="10"/>
      <c r="ADR33" s="10"/>
      <c r="ADS33" s="10"/>
      <c r="ADT33" s="10"/>
      <c r="ADU33" s="10"/>
      <c r="ADV33" s="10"/>
      <c r="ADW33" s="10"/>
      <c r="ADX33" s="10"/>
      <c r="ADY33" s="10"/>
      <c r="ADZ33" s="10"/>
      <c r="AEA33" s="10"/>
      <c r="AEB33" s="10"/>
      <c r="AEC33" s="10"/>
      <c r="AED33" s="10"/>
      <c r="AEE33" s="10"/>
      <c r="AEF33" s="10"/>
      <c r="AEG33" s="10"/>
      <c r="AEH33" s="10"/>
      <c r="AEI33" s="10"/>
      <c r="AEJ33" s="10"/>
      <c r="AEK33" s="10"/>
      <c r="AEL33" s="10"/>
      <c r="AEM33" s="10"/>
      <c r="AEN33" s="10"/>
      <c r="AEO33" s="10"/>
      <c r="AEP33" s="10"/>
      <c r="AEQ33" s="10"/>
      <c r="AER33" s="10"/>
      <c r="AES33" s="10"/>
      <c r="AET33" s="10"/>
      <c r="AEU33" s="10"/>
      <c r="AEV33" s="10"/>
      <c r="AEW33" s="10"/>
      <c r="AEX33" s="10"/>
      <c r="AEY33" s="10"/>
      <c r="AEZ33" s="10"/>
      <c r="AFA33" s="10"/>
      <c r="AFB33" s="10"/>
      <c r="AFC33" s="10"/>
      <c r="AFD33" s="10"/>
      <c r="AFE33" s="10"/>
      <c r="AFF33" s="10"/>
      <c r="AFG33" s="10"/>
      <c r="AFH33" s="10"/>
      <c r="AFI33" s="10"/>
      <c r="AFJ33" s="10"/>
      <c r="AFK33" s="10"/>
      <c r="AFL33" s="10"/>
      <c r="AFM33" s="10"/>
      <c r="AFN33" s="10"/>
      <c r="AFO33" s="10"/>
      <c r="AFP33" s="10"/>
      <c r="AFQ33" s="10"/>
      <c r="AFR33" s="10"/>
      <c r="AFS33" s="10"/>
      <c r="AFT33" s="10"/>
      <c r="AFU33" s="10"/>
      <c r="AFV33" s="10"/>
      <c r="AFW33" s="10"/>
      <c r="AFX33" s="10"/>
      <c r="AFY33" s="10"/>
      <c r="AFZ33" s="10"/>
      <c r="AGA33" s="10"/>
      <c r="AGB33" s="10"/>
      <c r="AGC33" s="10"/>
      <c r="AGD33" s="10"/>
      <c r="AGE33" s="10"/>
      <c r="AGF33" s="10"/>
      <c r="AGG33" s="10"/>
      <c r="AGH33" s="10"/>
      <c r="AGI33" s="10"/>
      <c r="AGJ33" s="10"/>
      <c r="AGK33" s="10"/>
      <c r="AGL33" s="10"/>
      <c r="AGM33" s="10"/>
      <c r="AGN33" s="10"/>
      <c r="AGO33" s="10"/>
      <c r="AGP33" s="10"/>
      <c r="AGQ33" s="10"/>
      <c r="AGR33" s="10"/>
      <c r="AGS33" s="10"/>
      <c r="AGT33" s="10"/>
      <c r="AGU33" s="10"/>
      <c r="AGV33" s="10"/>
      <c r="AGW33" s="10"/>
      <c r="AGX33" s="10"/>
      <c r="AGY33" s="10"/>
      <c r="AGZ33" s="10"/>
      <c r="AHA33" s="10"/>
      <c r="AHB33" s="10"/>
      <c r="AHC33" s="10"/>
    </row>
    <row r="34" spans="1:888" s="11" customFormat="1" ht="15" customHeight="1" x14ac:dyDescent="0.25">
      <c r="A34" s="10"/>
      <c r="B34" s="563">
        <v>0.66666666666666663</v>
      </c>
      <c r="C34" s="497">
        <v>0.70138888888888884</v>
      </c>
      <c r="D34" s="507">
        <v>0.64583333333333337</v>
      </c>
      <c r="E34" s="521">
        <v>0.68402777777777779</v>
      </c>
      <c r="F34" s="526">
        <v>0.66666666666666596</v>
      </c>
      <c r="G34" s="492"/>
      <c r="H34" s="521">
        <v>0.70486111111111038</v>
      </c>
      <c r="I34" s="507">
        <v>0.65277777777802903</v>
      </c>
      <c r="J34" s="497">
        <v>0.67361111111136229</v>
      </c>
      <c r="K34" s="12">
        <v>0.52083333333333337</v>
      </c>
      <c r="L34" s="564">
        <v>0.5625</v>
      </c>
      <c r="M34" s="7"/>
      <c r="N34" s="7"/>
      <c r="O34" s="7"/>
      <c r="P34" s="7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  <c r="XL34" s="10"/>
      <c r="XM34" s="10"/>
      <c r="XN34" s="10"/>
      <c r="XO34" s="10"/>
      <c r="XP34" s="10"/>
      <c r="XQ34" s="10"/>
      <c r="XR34" s="10"/>
      <c r="XS34" s="10"/>
      <c r="XT34" s="10"/>
      <c r="XU34" s="10"/>
      <c r="XV34" s="10"/>
      <c r="XW34" s="10"/>
      <c r="XX34" s="10"/>
      <c r="XY34" s="10"/>
      <c r="XZ34" s="10"/>
      <c r="YA34" s="10"/>
      <c r="YB34" s="10"/>
      <c r="YC34" s="10"/>
      <c r="YD34" s="10"/>
      <c r="YE34" s="10"/>
      <c r="YF34" s="10"/>
      <c r="YG34" s="10"/>
      <c r="YH34" s="10"/>
      <c r="YI34" s="10"/>
      <c r="YJ34" s="10"/>
      <c r="YK34" s="10"/>
      <c r="YL34" s="10"/>
      <c r="YM34" s="10"/>
      <c r="YN34" s="10"/>
      <c r="YO34" s="10"/>
      <c r="YP34" s="10"/>
      <c r="YQ34" s="10"/>
      <c r="YR34" s="10"/>
      <c r="YS34" s="10"/>
      <c r="YT34" s="10"/>
      <c r="YU34" s="10"/>
      <c r="YV34" s="10"/>
      <c r="YW34" s="10"/>
      <c r="YX34" s="10"/>
      <c r="YY34" s="10"/>
      <c r="YZ34" s="10"/>
      <c r="ZA34" s="10"/>
      <c r="ZB34" s="10"/>
      <c r="ZC34" s="10"/>
      <c r="ZD34" s="10"/>
      <c r="ZE34" s="10"/>
      <c r="ZF34" s="10"/>
      <c r="ZG34" s="10"/>
      <c r="ZH34" s="10"/>
      <c r="ZI34" s="10"/>
      <c r="ZJ34" s="10"/>
      <c r="ZK34" s="10"/>
      <c r="ZL34" s="10"/>
      <c r="ZM34" s="10"/>
      <c r="ZN34" s="10"/>
      <c r="ZO34" s="10"/>
      <c r="ZP34" s="10"/>
      <c r="ZQ34" s="10"/>
      <c r="ZR34" s="10"/>
      <c r="ZS34" s="10"/>
      <c r="ZT34" s="10"/>
      <c r="ZU34" s="10"/>
      <c r="ZV34" s="10"/>
      <c r="ZW34" s="10"/>
      <c r="ZX34" s="10"/>
      <c r="ZY34" s="10"/>
      <c r="ZZ34" s="10"/>
      <c r="AAA34" s="10"/>
      <c r="AAB34" s="10"/>
      <c r="AAC34" s="10"/>
      <c r="AAD34" s="10"/>
      <c r="AAE34" s="10"/>
      <c r="AAF34" s="10"/>
      <c r="AAG34" s="10"/>
      <c r="AAH34" s="10"/>
      <c r="AAI34" s="10"/>
      <c r="AAJ34" s="10"/>
      <c r="AAK34" s="10"/>
      <c r="AAL34" s="10"/>
      <c r="AAM34" s="10"/>
      <c r="AAN34" s="10"/>
      <c r="AAO34" s="10"/>
      <c r="AAP34" s="10"/>
      <c r="AAQ34" s="10"/>
      <c r="AAR34" s="10"/>
      <c r="AAS34" s="10"/>
      <c r="AAT34" s="10"/>
      <c r="AAU34" s="10"/>
      <c r="AAV34" s="10"/>
      <c r="AAW34" s="10"/>
      <c r="AAX34" s="10"/>
      <c r="AAY34" s="10"/>
      <c r="AAZ34" s="10"/>
      <c r="ABA34" s="10"/>
      <c r="ABB34" s="10"/>
      <c r="ABC34" s="10"/>
      <c r="ABD34" s="10"/>
      <c r="ABE34" s="10"/>
      <c r="ABF34" s="10"/>
      <c r="ABG34" s="10"/>
      <c r="ABH34" s="10"/>
      <c r="ABI34" s="10"/>
      <c r="ABJ34" s="10"/>
      <c r="ABK34" s="10"/>
      <c r="ABL34" s="10"/>
      <c r="ABM34" s="10"/>
      <c r="ABN34" s="10"/>
      <c r="ABO34" s="10"/>
      <c r="ABP34" s="10"/>
      <c r="ABQ34" s="10"/>
      <c r="ABR34" s="10"/>
      <c r="ABS34" s="10"/>
      <c r="ABT34" s="10"/>
      <c r="ABU34" s="10"/>
      <c r="ABV34" s="10"/>
      <c r="ABW34" s="10"/>
      <c r="ABX34" s="10"/>
      <c r="ABY34" s="10"/>
      <c r="ABZ34" s="10"/>
      <c r="ACA34" s="10"/>
      <c r="ACB34" s="10"/>
      <c r="ACC34" s="10"/>
      <c r="ACD34" s="10"/>
      <c r="ACE34" s="10"/>
      <c r="ACF34" s="10"/>
      <c r="ACG34" s="10"/>
      <c r="ACH34" s="10"/>
      <c r="ACI34" s="10"/>
      <c r="ACJ34" s="10"/>
      <c r="ACK34" s="10"/>
      <c r="ACL34" s="10"/>
      <c r="ACM34" s="10"/>
      <c r="ACN34" s="10"/>
      <c r="ACO34" s="10"/>
      <c r="ACP34" s="10"/>
      <c r="ACQ34" s="10"/>
      <c r="ACR34" s="10"/>
      <c r="ACS34" s="10"/>
      <c r="ACT34" s="10"/>
      <c r="ACU34" s="10"/>
      <c r="ACV34" s="10"/>
      <c r="ACW34" s="10"/>
      <c r="ACX34" s="10"/>
      <c r="ACY34" s="10"/>
      <c r="ACZ34" s="10"/>
      <c r="ADA34" s="10"/>
      <c r="ADB34" s="10"/>
      <c r="ADC34" s="10"/>
      <c r="ADD34" s="10"/>
      <c r="ADE34" s="10"/>
      <c r="ADF34" s="10"/>
      <c r="ADG34" s="10"/>
      <c r="ADH34" s="10"/>
      <c r="ADI34" s="10"/>
      <c r="ADJ34" s="10"/>
      <c r="ADK34" s="10"/>
      <c r="ADL34" s="10"/>
      <c r="ADM34" s="10"/>
      <c r="ADN34" s="10"/>
      <c r="ADO34" s="10"/>
      <c r="ADP34" s="10"/>
      <c r="ADQ34" s="10"/>
      <c r="ADR34" s="10"/>
      <c r="ADS34" s="10"/>
      <c r="ADT34" s="10"/>
      <c r="ADU34" s="10"/>
      <c r="ADV34" s="10"/>
      <c r="ADW34" s="10"/>
      <c r="ADX34" s="10"/>
      <c r="ADY34" s="10"/>
      <c r="ADZ34" s="10"/>
      <c r="AEA34" s="10"/>
      <c r="AEB34" s="10"/>
      <c r="AEC34" s="10"/>
      <c r="AED34" s="10"/>
      <c r="AEE34" s="10"/>
      <c r="AEF34" s="10"/>
      <c r="AEG34" s="10"/>
      <c r="AEH34" s="10"/>
      <c r="AEI34" s="10"/>
      <c r="AEJ34" s="10"/>
      <c r="AEK34" s="10"/>
      <c r="AEL34" s="10"/>
      <c r="AEM34" s="10"/>
      <c r="AEN34" s="10"/>
      <c r="AEO34" s="10"/>
      <c r="AEP34" s="10"/>
      <c r="AEQ34" s="10"/>
      <c r="AER34" s="10"/>
      <c r="AES34" s="10"/>
      <c r="AET34" s="10"/>
      <c r="AEU34" s="10"/>
      <c r="AEV34" s="10"/>
      <c r="AEW34" s="10"/>
      <c r="AEX34" s="10"/>
      <c r="AEY34" s="10"/>
      <c r="AEZ34" s="10"/>
      <c r="AFA34" s="10"/>
      <c r="AFB34" s="10"/>
      <c r="AFC34" s="10"/>
      <c r="AFD34" s="10"/>
      <c r="AFE34" s="10"/>
      <c r="AFF34" s="10"/>
      <c r="AFG34" s="10"/>
      <c r="AFH34" s="10"/>
      <c r="AFI34" s="10"/>
      <c r="AFJ34" s="10"/>
      <c r="AFK34" s="10"/>
      <c r="AFL34" s="10"/>
      <c r="AFM34" s="10"/>
      <c r="AFN34" s="10"/>
      <c r="AFO34" s="10"/>
      <c r="AFP34" s="10"/>
      <c r="AFQ34" s="10"/>
      <c r="AFR34" s="10"/>
      <c r="AFS34" s="10"/>
      <c r="AFT34" s="10"/>
      <c r="AFU34" s="10"/>
      <c r="AFV34" s="10"/>
      <c r="AFW34" s="10"/>
      <c r="AFX34" s="10"/>
      <c r="AFY34" s="10"/>
      <c r="AFZ34" s="10"/>
      <c r="AGA34" s="10"/>
      <c r="AGB34" s="10"/>
      <c r="AGC34" s="10"/>
      <c r="AGD34" s="10"/>
      <c r="AGE34" s="10"/>
      <c r="AGF34" s="10"/>
      <c r="AGG34" s="10"/>
      <c r="AGH34" s="10"/>
      <c r="AGI34" s="10"/>
      <c r="AGJ34" s="10"/>
      <c r="AGK34" s="10"/>
      <c r="AGL34" s="10"/>
      <c r="AGM34" s="10"/>
      <c r="AGN34" s="10"/>
      <c r="AGO34" s="10"/>
      <c r="AGP34" s="10"/>
      <c r="AGQ34" s="10"/>
      <c r="AGR34" s="10"/>
      <c r="AGS34" s="10"/>
      <c r="AGT34" s="10"/>
      <c r="AGU34" s="10"/>
      <c r="AGV34" s="10"/>
      <c r="AGW34" s="10"/>
      <c r="AGX34" s="10"/>
      <c r="AGY34" s="10"/>
      <c r="AGZ34" s="10"/>
      <c r="AHA34" s="10"/>
      <c r="AHB34" s="10"/>
      <c r="AHC34" s="10"/>
    </row>
    <row r="35" spans="1:888" s="11" customFormat="1" ht="15" customHeight="1" x14ac:dyDescent="0.25">
      <c r="A35" s="10"/>
      <c r="B35" s="563">
        <v>0.6875</v>
      </c>
      <c r="C35" s="497">
        <v>0.72222222222222221</v>
      </c>
      <c r="D35" s="508"/>
      <c r="E35" s="521">
        <v>0.70833333333333337</v>
      </c>
      <c r="F35" s="526">
        <v>0.68055555555555503</v>
      </c>
      <c r="G35" s="492"/>
      <c r="H35" s="521">
        <v>0.71874999999999944</v>
      </c>
      <c r="I35" s="507">
        <v>0.66666666666694296</v>
      </c>
      <c r="J35" s="497">
        <v>0.69097222222222221</v>
      </c>
      <c r="K35" s="12">
        <v>0.53125</v>
      </c>
      <c r="L35" s="564">
        <v>0.57291666666666663</v>
      </c>
      <c r="M35" s="7"/>
      <c r="N35" s="7"/>
      <c r="O35" s="7"/>
      <c r="P35" s="7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  <c r="PQ35" s="10"/>
      <c r="PR35" s="10"/>
      <c r="PS35" s="10"/>
      <c r="PT35" s="10"/>
      <c r="PU35" s="10"/>
      <c r="PV35" s="10"/>
      <c r="PW35" s="10"/>
      <c r="PX35" s="10"/>
      <c r="PY35" s="10"/>
      <c r="PZ35" s="10"/>
      <c r="QA35" s="10"/>
      <c r="QB35" s="10"/>
      <c r="QC35" s="10"/>
      <c r="QD35" s="10"/>
      <c r="QE35" s="10"/>
      <c r="QF35" s="10"/>
      <c r="QG35" s="10"/>
      <c r="QH35" s="10"/>
      <c r="QI35" s="10"/>
      <c r="QJ35" s="10"/>
      <c r="QK35" s="10"/>
      <c r="QL35" s="10"/>
      <c r="QM35" s="10"/>
      <c r="QN35" s="10"/>
      <c r="QO35" s="10"/>
      <c r="QP35" s="10"/>
      <c r="QQ35" s="10"/>
      <c r="QR35" s="10"/>
      <c r="QS35" s="10"/>
      <c r="QT35" s="10"/>
      <c r="QU35" s="10"/>
      <c r="QV35" s="10"/>
      <c r="QW35" s="10"/>
      <c r="QX35" s="10"/>
      <c r="QY35" s="10"/>
      <c r="QZ35" s="10"/>
      <c r="RA35" s="10"/>
      <c r="RB35" s="10"/>
      <c r="RC35" s="10"/>
      <c r="RD35" s="10"/>
      <c r="RE35" s="10"/>
      <c r="RF35" s="10"/>
      <c r="RG35" s="10"/>
      <c r="RH35" s="10"/>
      <c r="RI35" s="10"/>
      <c r="RJ35" s="10"/>
      <c r="RK35" s="10"/>
      <c r="RL35" s="10"/>
      <c r="RM35" s="10"/>
      <c r="RN35" s="10"/>
      <c r="RO35" s="10"/>
      <c r="RP35" s="10"/>
      <c r="RQ35" s="10"/>
      <c r="RR35" s="10"/>
      <c r="RS35" s="10"/>
      <c r="RT35" s="10"/>
      <c r="RU35" s="10"/>
      <c r="RV35" s="10"/>
      <c r="RW35" s="10"/>
      <c r="RX35" s="10"/>
      <c r="RY35" s="10"/>
      <c r="RZ35" s="10"/>
      <c r="SA35" s="10"/>
      <c r="SB35" s="10"/>
      <c r="SC35" s="10"/>
      <c r="SD35" s="10"/>
      <c r="SE35" s="10"/>
      <c r="SF35" s="10"/>
      <c r="SG35" s="10"/>
      <c r="SH35" s="10"/>
      <c r="SI35" s="10"/>
      <c r="SJ35" s="10"/>
      <c r="SK35" s="10"/>
      <c r="SL35" s="10"/>
      <c r="SM35" s="10"/>
      <c r="SN35" s="10"/>
      <c r="SO35" s="10"/>
      <c r="SP35" s="10"/>
      <c r="SQ35" s="10"/>
      <c r="SR35" s="10"/>
      <c r="SS35" s="10"/>
      <c r="ST35" s="10"/>
      <c r="SU35" s="10"/>
      <c r="SV35" s="10"/>
      <c r="SW35" s="10"/>
      <c r="SX35" s="10"/>
      <c r="SY35" s="10"/>
      <c r="SZ35" s="10"/>
      <c r="TA35" s="10"/>
      <c r="TB35" s="10"/>
      <c r="TC35" s="10"/>
      <c r="TD35" s="10"/>
      <c r="TE35" s="10"/>
      <c r="TF35" s="10"/>
      <c r="TG35" s="10"/>
      <c r="TH35" s="10"/>
      <c r="TI35" s="10"/>
      <c r="TJ35" s="10"/>
      <c r="TK35" s="10"/>
      <c r="TL35" s="10"/>
      <c r="TM35" s="10"/>
      <c r="TN35" s="10"/>
      <c r="TO35" s="10"/>
      <c r="TP35" s="10"/>
      <c r="TQ35" s="10"/>
      <c r="TR35" s="10"/>
      <c r="TS35" s="10"/>
      <c r="TT35" s="10"/>
      <c r="TU35" s="10"/>
      <c r="TV35" s="10"/>
      <c r="TW35" s="10"/>
      <c r="TX35" s="10"/>
      <c r="TY35" s="10"/>
      <c r="TZ35" s="10"/>
      <c r="UA35" s="10"/>
      <c r="UB35" s="10"/>
      <c r="UC35" s="10"/>
      <c r="UD35" s="10"/>
      <c r="UE35" s="10"/>
      <c r="UF35" s="10"/>
      <c r="UG35" s="10"/>
      <c r="UH35" s="10"/>
      <c r="UI35" s="10"/>
      <c r="UJ35" s="10"/>
      <c r="UK35" s="10"/>
      <c r="UL35" s="10"/>
      <c r="UM35" s="10"/>
      <c r="UN35" s="10"/>
      <c r="UO35" s="10"/>
      <c r="UP35" s="10"/>
      <c r="UQ35" s="10"/>
      <c r="UR35" s="10"/>
      <c r="US35" s="10"/>
      <c r="UT35" s="10"/>
      <c r="UU35" s="10"/>
      <c r="UV35" s="10"/>
      <c r="UW35" s="10"/>
      <c r="UX35" s="10"/>
      <c r="UY35" s="10"/>
      <c r="UZ35" s="10"/>
      <c r="VA35" s="10"/>
      <c r="VB35" s="10"/>
      <c r="VC35" s="10"/>
      <c r="VD35" s="10"/>
      <c r="VE35" s="10"/>
      <c r="VF35" s="10"/>
      <c r="VG35" s="10"/>
      <c r="VH35" s="10"/>
      <c r="VI35" s="10"/>
      <c r="VJ35" s="10"/>
      <c r="VK35" s="10"/>
      <c r="VL35" s="10"/>
      <c r="VM35" s="10"/>
      <c r="VN35" s="10"/>
      <c r="VO35" s="10"/>
      <c r="VP35" s="10"/>
      <c r="VQ35" s="10"/>
      <c r="VR35" s="10"/>
      <c r="VS35" s="10"/>
      <c r="VT35" s="10"/>
      <c r="VU35" s="10"/>
      <c r="VV35" s="10"/>
      <c r="VW35" s="10"/>
      <c r="VX35" s="10"/>
      <c r="VY35" s="10"/>
      <c r="VZ35" s="10"/>
      <c r="WA35" s="10"/>
      <c r="WB35" s="10"/>
      <c r="WC35" s="10"/>
      <c r="WD35" s="10"/>
      <c r="WE35" s="10"/>
      <c r="WF35" s="10"/>
      <c r="WG35" s="10"/>
      <c r="WH35" s="10"/>
      <c r="WI35" s="10"/>
      <c r="WJ35" s="10"/>
      <c r="WK35" s="10"/>
      <c r="WL35" s="10"/>
      <c r="WM35" s="10"/>
      <c r="WN35" s="10"/>
      <c r="WO35" s="10"/>
      <c r="WP35" s="10"/>
      <c r="WQ35" s="10"/>
      <c r="WR35" s="10"/>
      <c r="WS35" s="10"/>
      <c r="WT35" s="10"/>
      <c r="WU35" s="10"/>
      <c r="WV35" s="10"/>
      <c r="WW35" s="10"/>
      <c r="WX35" s="10"/>
      <c r="WY35" s="10"/>
      <c r="WZ35" s="10"/>
      <c r="XA35" s="10"/>
      <c r="XB35" s="10"/>
      <c r="XC35" s="10"/>
      <c r="XD35" s="10"/>
      <c r="XE35" s="10"/>
      <c r="XF35" s="10"/>
      <c r="XG35" s="10"/>
      <c r="XH35" s="10"/>
      <c r="XI35" s="10"/>
      <c r="XJ35" s="10"/>
      <c r="XK35" s="10"/>
      <c r="XL35" s="10"/>
      <c r="XM35" s="10"/>
      <c r="XN35" s="10"/>
      <c r="XO35" s="10"/>
      <c r="XP35" s="10"/>
      <c r="XQ35" s="10"/>
      <c r="XR35" s="10"/>
      <c r="XS35" s="10"/>
      <c r="XT35" s="10"/>
      <c r="XU35" s="10"/>
      <c r="XV35" s="10"/>
      <c r="XW35" s="10"/>
      <c r="XX35" s="10"/>
      <c r="XY35" s="10"/>
      <c r="XZ35" s="10"/>
      <c r="YA35" s="10"/>
      <c r="YB35" s="10"/>
      <c r="YC35" s="10"/>
      <c r="YD35" s="10"/>
      <c r="YE35" s="10"/>
      <c r="YF35" s="10"/>
      <c r="YG35" s="10"/>
      <c r="YH35" s="10"/>
      <c r="YI35" s="10"/>
      <c r="YJ35" s="10"/>
      <c r="YK35" s="10"/>
      <c r="YL35" s="10"/>
      <c r="YM35" s="10"/>
      <c r="YN35" s="10"/>
      <c r="YO35" s="10"/>
      <c r="YP35" s="10"/>
      <c r="YQ35" s="10"/>
      <c r="YR35" s="10"/>
      <c r="YS35" s="10"/>
      <c r="YT35" s="10"/>
      <c r="YU35" s="10"/>
      <c r="YV35" s="10"/>
      <c r="YW35" s="10"/>
      <c r="YX35" s="10"/>
      <c r="YY35" s="10"/>
      <c r="YZ35" s="10"/>
      <c r="ZA35" s="10"/>
      <c r="ZB35" s="10"/>
      <c r="ZC35" s="10"/>
      <c r="ZD35" s="10"/>
      <c r="ZE35" s="10"/>
      <c r="ZF35" s="10"/>
      <c r="ZG35" s="10"/>
      <c r="ZH35" s="10"/>
      <c r="ZI35" s="10"/>
      <c r="ZJ35" s="10"/>
      <c r="ZK35" s="10"/>
      <c r="ZL35" s="10"/>
      <c r="ZM35" s="10"/>
      <c r="ZN35" s="10"/>
      <c r="ZO35" s="10"/>
      <c r="ZP35" s="10"/>
      <c r="ZQ35" s="10"/>
      <c r="ZR35" s="10"/>
      <c r="ZS35" s="10"/>
      <c r="ZT35" s="10"/>
      <c r="ZU35" s="10"/>
      <c r="ZV35" s="10"/>
      <c r="ZW35" s="10"/>
      <c r="ZX35" s="10"/>
      <c r="ZY35" s="10"/>
      <c r="ZZ35" s="10"/>
      <c r="AAA35" s="10"/>
      <c r="AAB35" s="10"/>
      <c r="AAC35" s="10"/>
      <c r="AAD35" s="10"/>
      <c r="AAE35" s="10"/>
      <c r="AAF35" s="10"/>
      <c r="AAG35" s="10"/>
      <c r="AAH35" s="10"/>
      <c r="AAI35" s="10"/>
      <c r="AAJ35" s="10"/>
      <c r="AAK35" s="10"/>
      <c r="AAL35" s="10"/>
      <c r="AAM35" s="10"/>
      <c r="AAN35" s="10"/>
      <c r="AAO35" s="10"/>
      <c r="AAP35" s="10"/>
      <c r="AAQ35" s="10"/>
      <c r="AAR35" s="10"/>
      <c r="AAS35" s="10"/>
      <c r="AAT35" s="10"/>
      <c r="AAU35" s="10"/>
      <c r="AAV35" s="10"/>
      <c r="AAW35" s="10"/>
      <c r="AAX35" s="10"/>
      <c r="AAY35" s="10"/>
      <c r="AAZ35" s="10"/>
      <c r="ABA35" s="10"/>
      <c r="ABB35" s="10"/>
      <c r="ABC35" s="10"/>
      <c r="ABD35" s="10"/>
      <c r="ABE35" s="10"/>
      <c r="ABF35" s="10"/>
      <c r="ABG35" s="10"/>
      <c r="ABH35" s="10"/>
      <c r="ABI35" s="10"/>
      <c r="ABJ35" s="10"/>
      <c r="ABK35" s="10"/>
      <c r="ABL35" s="10"/>
      <c r="ABM35" s="10"/>
      <c r="ABN35" s="10"/>
      <c r="ABO35" s="10"/>
      <c r="ABP35" s="10"/>
      <c r="ABQ35" s="10"/>
      <c r="ABR35" s="10"/>
      <c r="ABS35" s="10"/>
      <c r="ABT35" s="10"/>
      <c r="ABU35" s="10"/>
      <c r="ABV35" s="10"/>
      <c r="ABW35" s="10"/>
      <c r="ABX35" s="10"/>
      <c r="ABY35" s="10"/>
      <c r="ABZ35" s="10"/>
      <c r="ACA35" s="10"/>
      <c r="ACB35" s="10"/>
      <c r="ACC35" s="10"/>
      <c r="ACD35" s="10"/>
      <c r="ACE35" s="10"/>
      <c r="ACF35" s="10"/>
      <c r="ACG35" s="10"/>
      <c r="ACH35" s="10"/>
      <c r="ACI35" s="10"/>
      <c r="ACJ35" s="10"/>
      <c r="ACK35" s="10"/>
      <c r="ACL35" s="10"/>
      <c r="ACM35" s="10"/>
      <c r="ACN35" s="10"/>
      <c r="ACO35" s="10"/>
      <c r="ACP35" s="10"/>
      <c r="ACQ35" s="10"/>
      <c r="ACR35" s="10"/>
      <c r="ACS35" s="10"/>
      <c r="ACT35" s="10"/>
      <c r="ACU35" s="10"/>
      <c r="ACV35" s="10"/>
      <c r="ACW35" s="10"/>
      <c r="ACX35" s="10"/>
      <c r="ACY35" s="10"/>
      <c r="ACZ35" s="10"/>
      <c r="ADA35" s="10"/>
      <c r="ADB35" s="10"/>
      <c r="ADC35" s="10"/>
      <c r="ADD35" s="10"/>
      <c r="ADE35" s="10"/>
      <c r="ADF35" s="10"/>
      <c r="ADG35" s="10"/>
      <c r="ADH35" s="10"/>
      <c r="ADI35" s="10"/>
      <c r="ADJ35" s="10"/>
      <c r="ADK35" s="10"/>
      <c r="ADL35" s="10"/>
      <c r="ADM35" s="10"/>
      <c r="ADN35" s="10"/>
      <c r="ADO35" s="10"/>
      <c r="ADP35" s="10"/>
      <c r="ADQ35" s="10"/>
      <c r="ADR35" s="10"/>
      <c r="ADS35" s="10"/>
      <c r="ADT35" s="10"/>
      <c r="ADU35" s="10"/>
      <c r="ADV35" s="10"/>
      <c r="ADW35" s="10"/>
      <c r="ADX35" s="10"/>
      <c r="ADY35" s="10"/>
      <c r="ADZ35" s="10"/>
      <c r="AEA35" s="10"/>
      <c r="AEB35" s="10"/>
      <c r="AEC35" s="10"/>
      <c r="AED35" s="10"/>
      <c r="AEE35" s="10"/>
      <c r="AEF35" s="10"/>
      <c r="AEG35" s="10"/>
      <c r="AEH35" s="10"/>
      <c r="AEI35" s="10"/>
      <c r="AEJ35" s="10"/>
      <c r="AEK35" s="10"/>
      <c r="AEL35" s="10"/>
      <c r="AEM35" s="10"/>
      <c r="AEN35" s="10"/>
      <c r="AEO35" s="10"/>
      <c r="AEP35" s="10"/>
      <c r="AEQ35" s="10"/>
      <c r="AER35" s="10"/>
      <c r="AES35" s="10"/>
      <c r="AET35" s="10"/>
      <c r="AEU35" s="10"/>
      <c r="AEV35" s="10"/>
      <c r="AEW35" s="10"/>
      <c r="AEX35" s="10"/>
      <c r="AEY35" s="10"/>
      <c r="AEZ35" s="10"/>
      <c r="AFA35" s="10"/>
      <c r="AFB35" s="10"/>
      <c r="AFC35" s="10"/>
      <c r="AFD35" s="10"/>
      <c r="AFE35" s="10"/>
      <c r="AFF35" s="10"/>
      <c r="AFG35" s="10"/>
      <c r="AFH35" s="10"/>
      <c r="AFI35" s="10"/>
      <c r="AFJ35" s="10"/>
      <c r="AFK35" s="10"/>
      <c r="AFL35" s="10"/>
      <c r="AFM35" s="10"/>
      <c r="AFN35" s="10"/>
      <c r="AFO35" s="10"/>
      <c r="AFP35" s="10"/>
      <c r="AFQ35" s="10"/>
      <c r="AFR35" s="10"/>
      <c r="AFS35" s="10"/>
      <c r="AFT35" s="10"/>
      <c r="AFU35" s="10"/>
      <c r="AFV35" s="10"/>
      <c r="AFW35" s="10"/>
      <c r="AFX35" s="10"/>
      <c r="AFY35" s="10"/>
      <c r="AFZ35" s="10"/>
      <c r="AGA35" s="10"/>
      <c r="AGB35" s="10"/>
      <c r="AGC35" s="10"/>
      <c r="AGD35" s="10"/>
      <c r="AGE35" s="10"/>
      <c r="AGF35" s="10"/>
      <c r="AGG35" s="10"/>
      <c r="AGH35" s="10"/>
      <c r="AGI35" s="10"/>
      <c r="AGJ35" s="10"/>
      <c r="AGK35" s="10"/>
      <c r="AGL35" s="10"/>
      <c r="AGM35" s="10"/>
      <c r="AGN35" s="10"/>
      <c r="AGO35" s="10"/>
      <c r="AGP35" s="10"/>
      <c r="AGQ35" s="10"/>
      <c r="AGR35" s="10"/>
      <c r="AGS35" s="10"/>
      <c r="AGT35" s="10"/>
      <c r="AGU35" s="10"/>
      <c r="AGV35" s="10"/>
      <c r="AGW35" s="10"/>
      <c r="AGX35" s="10"/>
      <c r="AGY35" s="10"/>
      <c r="AGZ35" s="10"/>
      <c r="AHA35" s="10"/>
      <c r="AHB35" s="10"/>
      <c r="AHC35" s="10"/>
    </row>
    <row r="36" spans="1:888" s="11" customFormat="1" ht="15" customHeight="1" x14ac:dyDescent="0.25">
      <c r="A36" s="10"/>
      <c r="B36" s="563">
        <v>0.70833333333333404</v>
      </c>
      <c r="C36" s="497">
        <v>0.74305555555555625</v>
      </c>
      <c r="D36" s="507">
        <v>0.67361111111111116</v>
      </c>
      <c r="E36" s="521">
        <v>0.71180555555555558</v>
      </c>
      <c r="F36" s="526">
        <v>0.69444444444444298</v>
      </c>
      <c r="G36" s="492"/>
      <c r="H36" s="521">
        <v>0.7326388888888874</v>
      </c>
      <c r="I36" s="507">
        <v>0.68055555555585701</v>
      </c>
      <c r="J36" s="497">
        <v>0.70486111111111116</v>
      </c>
      <c r="K36" s="12">
        <v>0.54166666666668795</v>
      </c>
      <c r="L36" s="564">
        <v>0.58333333333335469</v>
      </c>
      <c r="M36" s="7"/>
      <c r="N36" s="7"/>
      <c r="O36" s="7"/>
      <c r="P36" s="7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  <c r="PQ36" s="10"/>
      <c r="PR36" s="10"/>
      <c r="PS36" s="10"/>
      <c r="PT36" s="10"/>
      <c r="PU36" s="10"/>
      <c r="PV36" s="10"/>
      <c r="PW36" s="10"/>
      <c r="PX36" s="10"/>
      <c r="PY36" s="10"/>
      <c r="PZ36" s="10"/>
      <c r="QA36" s="10"/>
      <c r="QB36" s="10"/>
      <c r="QC36" s="10"/>
      <c r="QD36" s="10"/>
      <c r="QE36" s="10"/>
      <c r="QF36" s="10"/>
      <c r="QG36" s="10"/>
      <c r="QH36" s="10"/>
      <c r="QI36" s="10"/>
      <c r="QJ36" s="10"/>
      <c r="QK36" s="10"/>
      <c r="QL36" s="10"/>
      <c r="QM36" s="10"/>
      <c r="QN36" s="10"/>
      <c r="QO36" s="10"/>
      <c r="QP36" s="10"/>
      <c r="QQ36" s="10"/>
      <c r="QR36" s="10"/>
      <c r="QS36" s="10"/>
      <c r="QT36" s="10"/>
      <c r="QU36" s="10"/>
      <c r="QV36" s="10"/>
      <c r="QW36" s="10"/>
      <c r="QX36" s="10"/>
      <c r="QY36" s="10"/>
      <c r="QZ36" s="10"/>
      <c r="RA36" s="10"/>
      <c r="RB36" s="10"/>
      <c r="RC36" s="10"/>
      <c r="RD36" s="10"/>
      <c r="RE36" s="10"/>
      <c r="RF36" s="10"/>
      <c r="RG36" s="10"/>
      <c r="RH36" s="10"/>
      <c r="RI36" s="10"/>
      <c r="RJ36" s="10"/>
      <c r="RK36" s="10"/>
      <c r="RL36" s="10"/>
      <c r="RM36" s="10"/>
      <c r="RN36" s="10"/>
      <c r="RO36" s="10"/>
      <c r="RP36" s="10"/>
      <c r="RQ36" s="10"/>
      <c r="RR36" s="10"/>
      <c r="RS36" s="10"/>
      <c r="RT36" s="10"/>
      <c r="RU36" s="10"/>
      <c r="RV36" s="10"/>
      <c r="RW36" s="10"/>
      <c r="RX36" s="10"/>
      <c r="RY36" s="10"/>
      <c r="RZ36" s="10"/>
      <c r="SA36" s="10"/>
      <c r="SB36" s="10"/>
      <c r="SC36" s="10"/>
      <c r="SD36" s="10"/>
      <c r="SE36" s="10"/>
      <c r="SF36" s="10"/>
      <c r="SG36" s="10"/>
      <c r="SH36" s="10"/>
      <c r="SI36" s="10"/>
      <c r="SJ36" s="10"/>
      <c r="SK36" s="10"/>
      <c r="SL36" s="10"/>
      <c r="SM36" s="10"/>
      <c r="SN36" s="10"/>
      <c r="SO36" s="10"/>
      <c r="SP36" s="10"/>
      <c r="SQ36" s="10"/>
      <c r="SR36" s="10"/>
      <c r="SS36" s="10"/>
      <c r="ST36" s="10"/>
      <c r="SU36" s="10"/>
      <c r="SV36" s="10"/>
      <c r="SW36" s="10"/>
      <c r="SX36" s="10"/>
      <c r="SY36" s="10"/>
      <c r="SZ36" s="10"/>
      <c r="TA36" s="10"/>
      <c r="TB36" s="10"/>
      <c r="TC36" s="10"/>
      <c r="TD36" s="10"/>
      <c r="TE36" s="10"/>
      <c r="TF36" s="10"/>
      <c r="TG36" s="10"/>
      <c r="TH36" s="10"/>
      <c r="TI36" s="10"/>
      <c r="TJ36" s="10"/>
      <c r="TK36" s="10"/>
      <c r="TL36" s="10"/>
      <c r="TM36" s="10"/>
      <c r="TN36" s="10"/>
      <c r="TO36" s="10"/>
      <c r="TP36" s="10"/>
      <c r="TQ36" s="10"/>
      <c r="TR36" s="10"/>
      <c r="TS36" s="10"/>
      <c r="TT36" s="10"/>
      <c r="TU36" s="10"/>
      <c r="TV36" s="10"/>
      <c r="TW36" s="10"/>
      <c r="TX36" s="10"/>
      <c r="TY36" s="10"/>
      <c r="TZ36" s="10"/>
      <c r="UA36" s="10"/>
      <c r="UB36" s="10"/>
      <c r="UC36" s="10"/>
      <c r="UD36" s="10"/>
      <c r="UE36" s="10"/>
      <c r="UF36" s="10"/>
      <c r="UG36" s="10"/>
      <c r="UH36" s="10"/>
      <c r="UI36" s="10"/>
      <c r="UJ36" s="10"/>
      <c r="UK36" s="10"/>
      <c r="UL36" s="10"/>
      <c r="UM36" s="10"/>
      <c r="UN36" s="10"/>
      <c r="UO36" s="10"/>
      <c r="UP36" s="10"/>
      <c r="UQ36" s="10"/>
      <c r="UR36" s="10"/>
      <c r="US36" s="10"/>
      <c r="UT36" s="10"/>
      <c r="UU36" s="10"/>
      <c r="UV36" s="10"/>
      <c r="UW36" s="10"/>
      <c r="UX36" s="10"/>
      <c r="UY36" s="10"/>
      <c r="UZ36" s="10"/>
      <c r="VA36" s="10"/>
      <c r="VB36" s="10"/>
      <c r="VC36" s="10"/>
      <c r="VD36" s="10"/>
      <c r="VE36" s="10"/>
      <c r="VF36" s="10"/>
      <c r="VG36" s="10"/>
      <c r="VH36" s="10"/>
      <c r="VI36" s="10"/>
      <c r="VJ36" s="10"/>
      <c r="VK36" s="10"/>
      <c r="VL36" s="10"/>
      <c r="VM36" s="10"/>
      <c r="VN36" s="10"/>
      <c r="VO36" s="10"/>
      <c r="VP36" s="10"/>
      <c r="VQ36" s="10"/>
      <c r="VR36" s="10"/>
      <c r="VS36" s="10"/>
      <c r="VT36" s="10"/>
      <c r="VU36" s="10"/>
      <c r="VV36" s="10"/>
      <c r="VW36" s="10"/>
      <c r="VX36" s="10"/>
      <c r="VY36" s="10"/>
      <c r="VZ36" s="10"/>
      <c r="WA36" s="10"/>
      <c r="WB36" s="10"/>
      <c r="WC36" s="10"/>
      <c r="WD36" s="10"/>
      <c r="WE36" s="10"/>
      <c r="WF36" s="10"/>
      <c r="WG36" s="10"/>
      <c r="WH36" s="10"/>
      <c r="WI36" s="10"/>
      <c r="WJ36" s="10"/>
      <c r="WK36" s="10"/>
      <c r="WL36" s="10"/>
      <c r="WM36" s="10"/>
      <c r="WN36" s="10"/>
      <c r="WO36" s="10"/>
      <c r="WP36" s="10"/>
      <c r="WQ36" s="10"/>
      <c r="WR36" s="10"/>
      <c r="WS36" s="10"/>
      <c r="WT36" s="10"/>
      <c r="WU36" s="10"/>
      <c r="WV36" s="10"/>
      <c r="WW36" s="10"/>
      <c r="WX36" s="10"/>
      <c r="WY36" s="10"/>
      <c r="WZ36" s="10"/>
      <c r="XA36" s="10"/>
      <c r="XB36" s="10"/>
      <c r="XC36" s="10"/>
      <c r="XD36" s="10"/>
      <c r="XE36" s="10"/>
      <c r="XF36" s="10"/>
      <c r="XG36" s="10"/>
      <c r="XH36" s="10"/>
      <c r="XI36" s="10"/>
      <c r="XJ36" s="10"/>
      <c r="XK36" s="10"/>
      <c r="XL36" s="10"/>
      <c r="XM36" s="10"/>
      <c r="XN36" s="10"/>
      <c r="XO36" s="10"/>
      <c r="XP36" s="10"/>
      <c r="XQ36" s="10"/>
      <c r="XR36" s="10"/>
      <c r="XS36" s="10"/>
      <c r="XT36" s="10"/>
      <c r="XU36" s="10"/>
      <c r="XV36" s="10"/>
      <c r="XW36" s="10"/>
      <c r="XX36" s="10"/>
      <c r="XY36" s="10"/>
      <c r="XZ36" s="10"/>
      <c r="YA36" s="10"/>
      <c r="YB36" s="10"/>
      <c r="YC36" s="10"/>
      <c r="YD36" s="10"/>
      <c r="YE36" s="10"/>
      <c r="YF36" s="10"/>
      <c r="YG36" s="10"/>
      <c r="YH36" s="10"/>
      <c r="YI36" s="10"/>
      <c r="YJ36" s="10"/>
      <c r="YK36" s="10"/>
      <c r="YL36" s="10"/>
      <c r="YM36" s="10"/>
      <c r="YN36" s="10"/>
      <c r="YO36" s="10"/>
      <c r="YP36" s="10"/>
      <c r="YQ36" s="10"/>
      <c r="YR36" s="10"/>
      <c r="YS36" s="10"/>
      <c r="YT36" s="10"/>
      <c r="YU36" s="10"/>
      <c r="YV36" s="10"/>
      <c r="YW36" s="10"/>
      <c r="YX36" s="10"/>
      <c r="YY36" s="10"/>
      <c r="YZ36" s="10"/>
      <c r="ZA36" s="10"/>
      <c r="ZB36" s="10"/>
      <c r="ZC36" s="10"/>
      <c r="ZD36" s="10"/>
      <c r="ZE36" s="10"/>
      <c r="ZF36" s="10"/>
      <c r="ZG36" s="10"/>
      <c r="ZH36" s="10"/>
      <c r="ZI36" s="10"/>
      <c r="ZJ36" s="10"/>
      <c r="ZK36" s="10"/>
      <c r="ZL36" s="10"/>
      <c r="ZM36" s="10"/>
      <c r="ZN36" s="10"/>
      <c r="ZO36" s="10"/>
      <c r="ZP36" s="10"/>
      <c r="ZQ36" s="10"/>
      <c r="ZR36" s="10"/>
      <c r="ZS36" s="10"/>
      <c r="ZT36" s="10"/>
      <c r="ZU36" s="10"/>
      <c r="ZV36" s="10"/>
      <c r="ZW36" s="10"/>
      <c r="ZX36" s="10"/>
      <c r="ZY36" s="10"/>
      <c r="ZZ36" s="10"/>
      <c r="AAA36" s="10"/>
      <c r="AAB36" s="10"/>
      <c r="AAC36" s="10"/>
      <c r="AAD36" s="10"/>
      <c r="AAE36" s="10"/>
      <c r="AAF36" s="10"/>
      <c r="AAG36" s="10"/>
      <c r="AAH36" s="10"/>
      <c r="AAI36" s="10"/>
      <c r="AAJ36" s="10"/>
      <c r="AAK36" s="10"/>
      <c r="AAL36" s="10"/>
      <c r="AAM36" s="10"/>
      <c r="AAN36" s="10"/>
      <c r="AAO36" s="10"/>
      <c r="AAP36" s="10"/>
      <c r="AAQ36" s="10"/>
      <c r="AAR36" s="10"/>
      <c r="AAS36" s="10"/>
      <c r="AAT36" s="10"/>
      <c r="AAU36" s="10"/>
      <c r="AAV36" s="10"/>
      <c r="AAW36" s="10"/>
      <c r="AAX36" s="10"/>
      <c r="AAY36" s="10"/>
      <c r="AAZ36" s="10"/>
      <c r="ABA36" s="10"/>
      <c r="ABB36" s="10"/>
      <c r="ABC36" s="10"/>
      <c r="ABD36" s="10"/>
      <c r="ABE36" s="10"/>
      <c r="ABF36" s="10"/>
      <c r="ABG36" s="10"/>
      <c r="ABH36" s="10"/>
      <c r="ABI36" s="10"/>
      <c r="ABJ36" s="10"/>
      <c r="ABK36" s="10"/>
      <c r="ABL36" s="10"/>
      <c r="ABM36" s="10"/>
      <c r="ABN36" s="10"/>
      <c r="ABO36" s="10"/>
      <c r="ABP36" s="10"/>
      <c r="ABQ36" s="10"/>
      <c r="ABR36" s="10"/>
      <c r="ABS36" s="10"/>
      <c r="ABT36" s="10"/>
      <c r="ABU36" s="10"/>
      <c r="ABV36" s="10"/>
      <c r="ABW36" s="10"/>
      <c r="ABX36" s="10"/>
      <c r="ABY36" s="10"/>
      <c r="ABZ36" s="10"/>
      <c r="ACA36" s="10"/>
      <c r="ACB36" s="10"/>
      <c r="ACC36" s="10"/>
      <c r="ACD36" s="10"/>
      <c r="ACE36" s="10"/>
      <c r="ACF36" s="10"/>
      <c r="ACG36" s="10"/>
      <c r="ACH36" s="10"/>
      <c r="ACI36" s="10"/>
      <c r="ACJ36" s="10"/>
      <c r="ACK36" s="10"/>
      <c r="ACL36" s="10"/>
      <c r="ACM36" s="10"/>
      <c r="ACN36" s="10"/>
      <c r="ACO36" s="10"/>
      <c r="ACP36" s="10"/>
      <c r="ACQ36" s="10"/>
      <c r="ACR36" s="10"/>
      <c r="ACS36" s="10"/>
      <c r="ACT36" s="10"/>
      <c r="ACU36" s="10"/>
      <c r="ACV36" s="10"/>
      <c r="ACW36" s="10"/>
      <c r="ACX36" s="10"/>
      <c r="ACY36" s="10"/>
      <c r="ACZ36" s="10"/>
      <c r="ADA36" s="10"/>
      <c r="ADB36" s="10"/>
      <c r="ADC36" s="10"/>
      <c r="ADD36" s="10"/>
      <c r="ADE36" s="10"/>
      <c r="ADF36" s="10"/>
      <c r="ADG36" s="10"/>
      <c r="ADH36" s="10"/>
      <c r="ADI36" s="10"/>
      <c r="ADJ36" s="10"/>
      <c r="ADK36" s="10"/>
      <c r="ADL36" s="10"/>
      <c r="ADM36" s="10"/>
      <c r="ADN36" s="10"/>
      <c r="ADO36" s="10"/>
      <c r="ADP36" s="10"/>
      <c r="ADQ36" s="10"/>
      <c r="ADR36" s="10"/>
      <c r="ADS36" s="10"/>
      <c r="ADT36" s="10"/>
      <c r="ADU36" s="10"/>
      <c r="ADV36" s="10"/>
      <c r="ADW36" s="10"/>
      <c r="ADX36" s="10"/>
      <c r="ADY36" s="10"/>
      <c r="ADZ36" s="10"/>
      <c r="AEA36" s="10"/>
      <c r="AEB36" s="10"/>
      <c r="AEC36" s="10"/>
      <c r="AED36" s="10"/>
      <c r="AEE36" s="10"/>
      <c r="AEF36" s="10"/>
      <c r="AEG36" s="10"/>
      <c r="AEH36" s="10"/>
      <c r="AEI36" s="10"/>
      <c r="AEJ36" s="10"/>
      <c r="AEK36" s="10"/>
      <c r="AEL36" s="10"/>
      <c r="AEM36" s="10"/>
      <c r="AEN36" s="10"/>
      <c r="AEO36" s="10"/>
      <c r="AEP36" s="10"/>
      <c r="AEQ36" s="10"/>
      <c r="AER36" s="10"/>
      <c r="AES36" s="10"/>
      <c r="AET36" s="10"/>
      <c r="AEU36" s="10"/>
      <c r="AEV36" s="10"/>
      <c r="AEW36" s="10"/>
      <c r="AEX36" s="10"/>
      <c r="AEY36" s="10"/>
      <c r="AEZ36" s="10"/>
      <c r="AFA36" s="10"/>
      <c r="AFB36" s="10"/>
      <c r="AFC36" s="10"/>
      <c r="AFD36" s="10"/>
      <c r="AFE36" s="10"/>
      <c r="AFF36" s="10"/>
      <c r="AFG36" s="10"/>
      <c r="AFH36" s="10"/>
      <c r="AFI36" s="10"/>
      <c r="AFJ36" s="10"/>
      <c r="AFK36" s="10"/>
      <c r="AFL36" s="10"/>
      <c r="AFM36" s="10"/>
      <c r="AFN36" s="10"/>
      <c r="AFO36" s="10"/>
      <c r="AFP36" s="10"/>
      <c r="AFQ36" s="10"/>
      <c r="AFR36" s="10"/>
      <c r="AFS36" s="10"/>
      <c r="AFT36" s="10"/>
      <c r="AFU36" s="10"/>
      <c r="AFV36" s="10"/>
      <c r="AFW36" s="10"/>
      <c r="AFX36" s="10"/>
      <c r="AFY36" s="10"/>
      <c r="AFZ36" s="10"/>
      <c r="AGA36" s="10"/>
      <c r="AGB36" s="10"/>
      <c r="AGC36" s="10"/>
      <c r="AGD36" s="10"/>
      <c r="AGE36" s="10"/>
      <c r="AGF36" s="10"/>
      <c r="AGG36" s="10"/>
      <c r="AGH36" s="10"/>
      <c r="AGI36" s="10"/>
      <c r="AGJ36" s="10"/>
      <c r="AGK36" s="10"/>
      <c r="AGL36" s="10"/>
      <c r="AGM36" s="10"/>
      <c r="AGN36" s="10"/>
      <c r="AGO36" s="10"/>
      <c r="AGP36" s="10"/>
      <c r="AGQ36" s="10"/>
      <c r="AGR36" s="10"/>
      <c r="AGS36" s="10"/>
      <c r="AGT36" s="10"/>
      <c r="AGU36" s="10"/>
      <c r="AGV36" s="10"/>
      <c r="AGW36" s="10"/>
      <c r="AGX36" s="10"/>
      <c r="AGY36" s="10"/>
      <c r="AGZ36" s="10"/>
      <c r="AHA36" s="10"/>
      <c r="AHB36" s="10"/>
      <c r="AHC36" s="10"/>
    </row>
    <row r="37" spans="1:888" s="11" customFormat="1" ht="15" customHeight="1" x14ac:dyDescent="0.25">
      <c r="A37" s="10"/>
      <c r="B37" s="563">
        <v>0.72222222222222221</v>
      </c>
      <c r="C37" s="497">
        <v>0.75694444444444453</v>
      </c>
      <c r="D37" s="507">
        <v>0.6875</v>
      </c>
      <c r="E37" s="521">
        <v>0.72569444444444442</v>
      </c>
      <c r="F37" s="526">
        <v>0.70833333333333204</v>
      </c>
      <c r="G37" s="492"/>
      <c r="H37" s="521">
        <v>0.74652777777777646</v>
      </c>
      <c r="I37" s="507">
        <v>0.69444444444477105</v>
      </c>
      <c r="J37" s="497">
        <v>0.71527777777810431</v>
      </c>
      <c r="K37" s="12">
        <v>0.55208333333336101</v>
      </c>
      <c r="L37" s="564">
        <v>0.59375000000002776</v>
      </c>
      <c r="M37" s="7"/>
      <c r="N37" s="7"/>
      <c r="O37" s="7"/>
      <c r="P37" s="7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  <c r="PQ37" s="10"/>
      <c r="PR37" s="10"/>
      <c r="PS37" s="10"/>
      <c r="PT37" s="10"/>
      <c r="PU37" s="10"/>
      <c r="PV37" s="10"/>
      <c r="PW37" s="10"/>
      <c r="PX37" s="10"/>
      <c r="PY37" s="10"/>
      <c r="PZ37" s="10"/>
      <c r="QA37" s="10"/>
      <c r="QB37" s="10"/>
      <c r="QC37" s="10"/>
      <c r="QD37" s="10"/>
      <c r="QE37" s="10"/>
      <c r="QF37" s="10"/>
      <c r="QG37" s="10"/>
      <c r="QH37" s="10"/>
      <c r="QI37" s="10"/>
      <c r="QJ37" s="10"/>
      <c r="QK37" s="10"/>
      <c r="QL37" s="10"/>
      <c r="QM37" s="10"/>
      <c r="QN37" s="10"/>
      <c r="QO37" s="10"/>
      <c r="QP37" s="10"/>
      <c r="QQ37" s="10"/>
      <c r="QR37" s="10"/>
      <c r="QS37" s="10"/>
      <c r="QT37" s="10"/>
      <c r="QU37" s="10"/>
      <c r="QV37" s="10"/>
      <c r="QW37" s="10"/>
      <c r="QX37" s="10"/>
      <c r="QY37" s="10"/>
      <c r="QZ37" s="10"/>
      <c r="RA37" s="10"/>
      <c r="RB37" s="10"/>
      <c r="RC37" s="10"/>
      <c r="RD37" s="10"/>
      <c r="RE37" s="10"/>
      <c r="RF37" s="10"/>
      <c r="RG37" s="10"/>
      <c r="RH37" s="10"/>
      <c r="RI37" s="10"/>
      <c r="RJ37" s="10"/>
      <c r="RK37" s="10"/>
      <c r="RL37" s="10"/>
      <c r="RM37" s="10"/>
      <c r="RN37" s="10"/>
      <c r="RO37" s="10"/>
      <c r="RP37" s="10"/>
      <c r="RQ37" s="10"/>
      <c r="RR37" s="10"/>
      <c r="RS37" s="10"/>
      <c r="RT37" s="10"/>
      <c r="RU37" s="10"/>
      <c r="RV37" s="10"/>
      <c r="RW37" s="10"/>
      <c r="RX37" s="10"/>
      <c r="RY37" s="10"/>
      <c r="RZ37" s="10"/>
      <c r="SA37" s="10"/>
      <c r="SB37" s="10"/>
      <c r="SC37" s="10"/>
      <c r="SD37" s="10"/>
      <c r="SE37" s="10"/>
      <c r="SF37" s="10"/>
      <c r="SG37" s="10"/>
      <c r="SH37" s="10"/>
      <c r="SI37" s="10"/>
      <c r="SJ37" s="10"/>
      <c r="SK37" s="10"/>
      <c r="SL37" s="10"/>
      <c r="SM37" s="10"/>
      <c r="SN37" s="10"/>
      <c r="SO37" s="10"/>
      <c r="SP37" s="10"/>
      <c r="SQ37" s="10"/>
      <c r="SR37" s="10"/>
      <c r="SS37" s="10"/>
      <c r="ST37" s="10"/>
      <c r="SU37" s="10"/>
      <c r="SV37" s="10"/>
      <c r="SW37" s="10"/>
      <c r="SX37" s="10"/>
      <c r="SY37" s="10"/>
      <c r="SZ37" s="10"/>
      <c r="TA37" s="10"/>
      <c r="TB37" s="10"/>
      <c r="TC37" s="10"/>
      <c r="TD37" s="10"/>
      <c r="TE37" s="10"/>
      <c r="TF37" s="10"/>
      <c r="TG37" s="10"/>
      <c r="TH37" s="10"/>
      <c r="TI37" s="10"/>
      <c r="TJ37" s="10"/>
      <c r="TK37" s="10"/>
      <c r="TL37" s="10"/>
      <c r="TM37" s="10"/>
      <c r="TN37" s="10"/>
      <c r="TO37" s="10"/>
      <c r="TP37" s="10"/>
      <c r="TQ37" s="10"/>
      <c r="TR37" s="10"/>
      <c r="TS37" s="10"/>
      <c r="TT37" s="10"/>
      <c r="TU37" s="10"/>
      <c r="TV37" s="10"/>
      <c r="TW37" s="10"/>
      <c r="TX37" s="10"/>
      <c r="TY37" s="10"/>
      <c r="TZ37" s="10"/>
      <c r="UA37" s="10"/>
      <c r="UB37" s="10"/>
      <c r="UC37" s="10"/>
      <c r="UD37" s="10"/>
      <c r="UE37" s="10"/>
      <c r="UF37" s="10"/>
      <c r="UG37" s="10"/>
      <c r="UH37" s="10"/>
      <c r="UI37" s="10"/>
      <c r="UJ37" s="10"/>
      <c r="UK37" s="10"/>
      <c r="UL37" s="10"/>
      <c r="UM37" s="10"/>
      <c r="UN37" s="10"/>
      <c r="UO37" s="10"/>
      <c r="UP37" s="10"/>
      <c r="UQ37" s="10"/>
      <c r="UR37" s="10"/>
      <c r="US37" s="10"/>
      <c r="UT37" s="10"/>
      <c r="UU37" s="10"/>
      <c r="UV37" s="10"/>
      <c r="UW37" s="10"/>
      <c r="UX37" s="10"/>
      <c r="UY37" s="10"/>
      <c r="UZ37" s="10"/>
      <c r="VA37" s="10"/>
      <c r="VB37" s="10"/>
      <c r="VC37" s="10"/>
      <c r="VD37" s="10"/>
      <c r="VE37" s="10"/>
      <c r="VF37" s="10"/>
      <c r="VG37" s="10"/>
      <c r="VH37" s="10"/>
      <c r="VI37" s="10"/>
      <c r="VJ37" s="10"/>
      <c r="VK37" s="10"/>
      <c r="VL37" s="10"/>
      <c r="VM37" s="10"/>
      <c r="VN37" s="10"/>
      <c r="VO37" s="10"/>
      <c r="VP37" s="10"/>
      <c r="VQ37" s="10"/>
      <c r="VR37" s="10"/>
      <c r="VS37" s="10"/>
      <c r="VT37" s="10"/>
      <c r="VU37" s="10"/>
      <c r="VV37" s="10"/>
      <c r="VW37" s="10"/>
      <c r="VX37" s="10"/>
      <c r="VY37" s="10"/>
      <c r="VZ37" s="10"/>
      <c r="WA37" s="10"/>
      <c r="WB37" s="10"/>
      <c r="WC37" s="10"/>
      <c r="WD37" s="10"/>
      <c r="WE37" s="10"/>
      <c r="WF37" s="10"/>
      <c r="WG37" s="10"/>
      <c r="WH37" s="10"/>
      <c r="WI37" s="10"/>
      <c r="WJ37" s="10"/>
      <c r="WK37" s="10"/>
      <c r="WL37" s="10"/>
      <c r="WM37" s="10"/>
      <c r="WN37" s="10"/>
      <c r="WO37" s="10"/>
      <c r="WP37" s="10"/>
      <c r="WQ37" s="10"/>
      <c r="WR37" s="10"/>
      <c r="WS37" s="10"/>
      <c r="WT37" s="10"/>
      <c r="WU37" s="10"/>
      <c r="WV37" s="10"/>
      <c r="WW37" s="10"/>
      <c r="WX37" s="10"/>
      <c r="WY37" s="10"/>
      <c r="WZ37" s="10"/>
      <c r="XA37" s="10"/>
      <c r="XB37" s="10"/>
      <c r="XC37" s="10"/>
      <c r="XD37" s="10"/>
      <c r="XE37" s="10"/>
      <c r="XF37" s="10"/>
      <c r="XG37" s="10"/>
      <c r="XH37" s="10"/>
      <c r="XI37" s="10"/>
      <c r="XJ37" s="10"/>
      <c r="XK37" s="10"/>
      <c r="XL37" s="10"/>
      <c r="XM37" s="10"/>
      <c r="XN37" s="10"/>
      <c r="XO37" s="10"/>
      <c r="XP37" s="10"/>
      <c r="XQ37" s="10"/>
      <c r="XR37" s="10"/>
      <c r="XS37" s="10"/>
      <c r="XT37" s="10"/>
      <c r="XU37" s="10"/>
      <c r="XV37" s="10"/>
      <c r="XW37" s="10"/>
      <c r="XX37" s="10"/>
      <c r="XY37" s="10"/>
      <c r="XZ37" s="10"/>
      <c r="YA37" s="10"/>
      <c r="YB37" s="10"/>
      <c r="YC37" s="10"/>
      <c r="YD37" s="10"/>
      <c r="YE37" s="10"/>
      <c r="YF37" s="10"/>
      <c r="YG37" s="10"/>
      <c r="YH37" s="10"/>
      <c r="YI37" s="10"/>
      <c r="YJ37" s="10"/>
      <c r="YK37" s="10"/>
      <c r="YL37" s="10"/>
      <c r="YM37" s="10"/>
      <c r="YN37" s="10"/>
      <c r="YO37" s="10"/>
      <c r="YP37" s="10"/>
      <c r="YQ37" s="10"/>
      <c r="YR37" s="10"/>
      <c r="YS37" s="10"/>
      <c r="YT37" s="10"/>
      <c r="YU37" s="10"/>
      <c r="YV37" s="10"/>
      <c r="YW37" s="10"/>
      <c r="YX37" s="10"/>
      <c r="YY37" s="10"/>
      <c r="YZ37" s="10"/>
      <c r="ZA37" s="10"/>
      <c r="ZB37" s="10"/>
      <c r="ZC37" s="10"/>
      <c r="ZD37" s="10"/>
      <c r="ZE37" s="10"/>
      <c r="ZF37" s="10"/>
      <c r="ZG37" s="10"/>
      <c r="ZH37" s="10"/>
      <c r="ZI37" s="10"/>
      <c r="ZJ37" s="10"/>
      <c r="ZK37" s="10"/>
      <c r="ZL37" s="10"/>
      <c r="ZM37" s="10"/>
      <c r="ZN37" s="10"/>
      <c r="ZO37" s="10"/>
      <c r="ZP37" s="10"/>
      <c r="ZQ37" s="10"/>
      <c r="ZR37" s="10"/>
      <c r="ZS37" s="10"/>
      <c r="ZT37" s="10"/>
      <c r="ZU37" s="10"/>
      <c r="ZV37" s="10"/>
      <c r="ZW37" s="10"/>
      <c r="ZX37" s="10"/>
      <c r="ZY37" s="10"/>
      <c r="ZZ37" s="10"/>
      <c r="AAA37" s="10"/>
      <c r="AAB37" s="10"/>
      <c r="AAC37" s="10"/>
      <c r="AAD37" s="10"/>
      <c r="AAE37" s="10"/>
      <c r="AAF37" s="10"/>
      <c r="AAG37" s="10"/>
      <c r="AAH37" s="10"/>
      <c r="AAI37" s="10"/>
      <c r="AAJ37" s="10"/>
      <c r="AAK37" s="10"/>
      <c r="AAL37" s="10"/>
      <c r="AAM37" s="10"/>
      <c r="AAN37" s="10"/>
      <c r="AAO37" s="10"/>
      <c r="AAP37" s="10"/>
      <c r="AAQ37" s="10"/>
      <c r="AAR37" s="10"/>
      <c r="AAS37" s="10"/>
      <c r="AAT37" s="10"/>
      <c r="AAU37" s="10"/>
      <c r="AAV37" s="10"/>
      <c r="AAW37" s="10"/>
      <c r="AAX37" s="10"/>
      <c r="AAY37" s="10"/>
      <c r="AAZ37" s="10"/>
      <c r="ABA37" s="10"/>
      <c r="ABB37" s="10"/>
      <c r="ABC37" s="10"/>
      <c r="ABD37" s="10"/>
      <c r="ABE37" s="10"/>
      <c r="ABF37" s="10"/>
      <c r="ABG37" s="10"/>
      <c r="ABH37" s="10"/>
      <c r="ABI37" s="10"/>
      <c r="ABJ37" s="10"/>
      <c r="ABK37" s="10"/>
      <c r="ABL37" s="10"/>
      <c r="ABM37" s="10"/>
      <c r="ABN37" s="10"/>
      <c r="ABO37" s="10"/>
      <c r="ABP37" s="10"/>
      <c r="ABQ37" s="10"/>
      <c r="ABR37" s="10"/>
      <c r="ABS37" s="10"/>
      <c r="ABT37" s="10"/>
      <c r="ABU37" s="10"/>
      <c r="ABV37" s="10"/>
      <c r="ABW37" s="10"/>
      <c r="ABX37" s="10"/>
      <c r="ABY37" s="10"/>
      <c r="ABZ37" s="10"/>
      <c r="ACA37" s="10"/>
      <c r="ACB37" s="10"/>
      <c r="ACC37" s="10"/>
      <c r="ACD37" s="10"/>
      <c r="ACE37" s="10"/>
      <c r="ACF37" s="10"/>
      <c r="ACG37" s="10"/>
      <c r="ACH37" s="10"/>
      <c r="ACI37" s="10"/>
      <c r="ACJ37" s="10"/>
      <c r="ACK37" s="10"/>
      <c r="ACL37" s="10"/>
      <c r="ACM37" s="10"/>
      <c r="ACN37" s="10"/>
      <c r="ACO37" s="10"/>
      <c r="ACP37" s="10"/>
      <c r="ACQ37" s="10"/>
      <c r="ACR37" s="10"/>
      <c r="ACS37" s="10"/>
      <c r="ACT37" s="10"/>
      <c r="ACU37" s="10"/>
      <c r="ACV37" s="10"/>
      <c r="ACW37" s="10"/>
      <c r="ACX37" s="10"/>
      <c r="ACY37" s="10"/>
      <c r="ACZ37" s="10"/>
      <c r="ADA37" s="10"/>
      <c r="ADB37" s="10"/>
      <c r="ADC37" s="10"/>
      <c r="ADD37" s="10"/>
      <c r="ADE37" s="10"/>
      <c r="ADF37" s="10"/>
      <c r="ADG37" s="10"/>
      <c r="ADH37" s="10"/>
      <c r="ADI37" s="10"/>
      <c r="ADJ37" s="10"/>
      <c r="ADK37" s="10"/>
      <c r="ADL37" s="10"/>
      <c r="ADM37" s="10"/>
      <c r="ADN37" s="10"/>
      <c r="ADO37" s="10"/>
      <c r="ADP37" s="10"/>
      <c r="ADQ37" s="10"/>
      <c r="ADR37" s="10"/>
      <c r="ADS37" s="10"/>
      <c r="ADT37" s="10"/>
      <c r="ADU37" s="10"/>
      <c r="ADV37" s="10"/>
      <c r="ADW37" s="10"/>
      <c r="ADX37" s="10"/>
      <c r="ADY37" s="10"/>
      <c r="ADZ37" s="10"/>
      <c r="AEA37" s="10"/>
      <c r="AEB37" s="10"/>
      <c r="AEC37" s="10"/>
      <c r="AED37" s="10"/>
      <c r="AEE37" s="10"/>
      <c r="AEF37" s="10"/>
      <c r="AEG37" s="10"/>
      <c r="AEH37" s="10"/>
      <c r="AEI37" s="10"/>
      <c r="AEJ37" s="10"/>
      <c r="AEK37" s="10"/>
      <c r="AEL37" s="10"/>
      <c r="AEM37" s="10"/>
      <c r="AEN37" s="10"/>
      <c r="AEO37" s="10"/>
      <c r="AEP37" s="10"/>
      <c r="AEQ37" s="10"/>
      <c r="AER37" s="10"/>
      <c r="AES37" s="10"/>
      <c r="AET37" s="10"/>
      <c r="AEU37" s="10"/>
      <c r="AEV37" s="10"/>
      <c r="AEW37" s="10"/>
      <c r="AEX37" s="10"/>
      <c r="AEY37" s="10"/>
      <c r="AEZ37" s="10"/>
      <c r="AFA37" s="10"/>
      <c r="AFB37" s="10"/>
      <c r="AFC37" s="10"/>
      <c r="AFD37" s="10"/>
      <c r="AFE37" s="10"/>
      <c r="AFF37" s="10"/>
      <c r="AFG37" s="10"/>
      <c r="AFH37" s="10"/>
      <c r="AFI37" s="10"/>
      <c r="AFJ37" s="10"/>
      <c r="AFK37" s="10"/>
      <c r="AFL37" s="10"/>
      <c r="AFM37" s="10"/>
      <c r="AFN37" s="10"/>
      <c r="AFO37" s="10"/>
      <c r="AFP37" s="10"/>
      <c r="AFQ37" s="10"/>
      <c r="AFR37" s="10"/>
      <c r="AFS37" s="10"/>
      <c r="AFT37" s="10"/>
      <c r="AFU37" s="10"/>
      <c r="AFV37" s="10"/>
      <c r="AFW37" s="10"/>
      <c r="AFX37" s="10"/>
      <c r="AFY37" s="10"/>
      <c r="AFZ37" s="10"/>
      <c r="AGA37" s="10"/>
      <c r="AGB37" s="10"/>
      <c r="AGC37" s="10"/>
      <c r="AGD37" s="10"/>
      <c r="AGE37" s="10"/>
      <c r="AGF37" s="10"/>
      <c r="AGG37" s="10"/>
      <c r="AGH37" s="10"/>
      <c r="AGI37" s="10"/>
      <c r="AGJ37" s="10"/>
      <c r="AGK37" s="10"/>
      <c r="AGL37" s="10"/>
      <c r="AGM37" s="10"/>
      <c r="AGN37" s="10"/>
      <c r="AGO37" s="10"/>
      <c r="AGP37" s="10"/>
      <c r="AGQ37" s="10"/>
      <c r="AGR37" s="10"/>
      <c r="AGS37" s="10"/>
      <c r="AGT37" s="10"/>
      <c r="AGU37" s="10"/>
      <c r="AGV37" s="10"/>
      <c r="AGW37" s="10"/>
      <c r="AGX37" s="10"/>
      <c r="AGY37" s="10"/>
      <c r="AGZ37" s="10"/>
      <c r="AHA37" s="10"/>
      <c r="AHB37" s="10"/>
      <c r="AHC37" s="10"/>
    </row>
    <row r="38" spans="1:888" s="11" customFormat="1" ht="15" customHeight="1" x14ac:dyDescent="0.25">
      <c r="A38" s="10"/>
      <c r="B38" s="563">
        <v>0.73611111111111116</v>
      </c>
      <c r="C38" s="497">
        <v>0.77083333333333337</v>
      </c>
      <c r="D38" s="507">
        <v>0.70833333333333404</v>
      </c>
      <c r="E38" s="521">
        <v>0.74652777777777846</v>
      </c>
      <c r="F38" s="526">
        <v>0.72222222222222099</v>
      </c>
      <c r="G38" s="492"/>
      <c r="H38" s="521">
        <v>0.76041666666666541</v>
      </c>
      <c r="I38" s="507">
        <v>0.71180555555555547</v>
      </c>
      <c r="J38" s="497">
        <v>0.72916666666701824</v>
      </c>
      <c r="K38" s="12">
        <v>0.56250000000003497</v>
      </c>
      <c r="L38" s="564">
        <v>0.60416666666670171</v>
      </c>
      <c r="M38" s="7"/>
      <c r="N38" s="7"/>
      <c r="O38" s="7"/>
      <c r="P38" s="7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  <c r="ACE38" s="10"/>
      <c r="ACF38" s="10"/>
      <c r="ACG38" s="10"/>
      <c r="ACH38" s="10"/>
      <c r="ACI38" s="10"/>
      <c r="ACJ38" s="10"/>
      <c r="ACK38" s="10"/>
      <c r="ACL38" s="10"/>
      <c r="ACM38" s="10"/>
      <c r="ACN38" s="10"/>
      <c r="ACO38" s="10"/>
      <c r="ACP38" s="10"/>
      <c r="ACQ38" s="10"/>
      <c r="ACR38" s="10"/>
      <c r="ACS38" s="10"/>
      <c r="ACT38" s="10"/>
      <c r="ACU38" s="10"/>
      <c r="ACV38" s="10"/>
      <c r="ACW38" s="10"/>
      <c r="ACX38" s="10"/>
      <c r="ACY38" s="10"/>
      <c r="ACZ38" s="10"/>
      <c r="ADA38" s="10"/>
      <c r="ADB38" s="10"/>
      <c r="ADC38" s="10"/>
      <c r="ADD38" s="10"/>
      <c r="ADE38" s="10"/>
      <c r="ADF38" s="10"/>
      <c r="ADG38" s="10"/>
      <c r="ADH38" s="10"/>
      <c r="ADI38" s="10"/>
      <c r="ADJ38" s="10"/>
      <c r="ADK38" s="10"/>
      <c r="ADL38" s="10"/>
      <c r="ADM38" s="10"/>
      <c r="ADN38" s="10"/>
      <c r="ADO38" s="10"/>
      <c r="ADP38" s="10"/>
      <c r="ADQ38" s="10"/>
      <c r="ADR38" s="10"/>
      <c r="ADS38" s="10"/>
      <c r="ADT38" s="10"/>
      <c r="ADU38" s="10"/>
      <c r="ADV38" s="10"/>
      <c r="ADW38" s="10"/>
      <c r="ADX38" s="10"/>
      <c r="ADY38" s="10"/>
      <c r="ADZ38" s="10"/>
      <c r="AEA38" s="10"/>
      <c r="AEB38" s="10"/>
      <c r="AEC38" s="10"/>
      <c r="AED38" s="10"/>
      <c r="AEE38" s="10"/>
      <c r="AEF38" s="10"/>
      <c r="AEG38" s="10"/>
      <c r="AEH38" s="10"/>
      <c r="AEI38" s="10"/>
      <c r="AEJ38" s="10"/>
      <c r="AEK38" s="10"/>
      <c r="AEL38" s="10"/>
      <c r="AEM38" s="10"/>
      <c r="AEN38" s="10"/>
      <c r="AEO38" s="10"/>
      <c r="AEP38" s="10"/>
      <c r="AEQ38" s="10"/>
      <c r="AER38" s="10"/>
      <c r="AES38" s="10"/>
      <c r="AET38" s="10"/>
      <c r="AEU38" s="10"/>
      <c r="AEV38" s="10"/>
      <c r="AEW38" s="10"/>
      <c r="AEX38" s="10"/>
      <c r="AEY38" s="10"/>
      <c r="AEZ38" s="10"/>
      <c r="AFA38" s="10"/>
      <c r="AFB38" s="10"/>
      <c r="AFC38" s="10"/>
      <c r="AFD38" s="10"/>
      <c r="AFE38" s="10"/>
      <c r="AFF38" s="10"/>
      <c r="AFG38" s="10"/>
      <c r="AFH38" s="10"/>
      <c r="AFI38" s="10"/>
      <c r="AFJ38" s="10"/>
      <c r="AFK38" s="10"/>
      <c r="AFL38" s="10"/>
      <c r="AFM38" s="10"/>
      <c r="AFN38" s="10"/>
      <c r="AFO38" s="10"/>
      <c r="AFP38" s="10"/>
      <c r="AFQ38" s="10"/>
      <c r="AFR38" s="10"/>
      <c r="AFS38" s="10"/>
      <c r="AFT38" s="10"/>
      <c r="AFU38" s="10"/>
      <c r="AFV38" s="10"/>
      <c r="AFW38" s="10"/>
      <c r="AFX38" s="10"/>
      <c r="AFY38" s="10"/>
      <c r="AFZ38" s="10"/>
      <c r="AGA38" s="10"/>
      <c r="AGB38" s="10"/>
      <c r="AGC38" s="10"/>
      <c r="AGD38" s="10"/>
      <c r="AGE38" s="10"/>
      <c r="AGF38" s="10"/>
      <c r="AGG38" s="10"/>
      <c r="AGH38" s="10"/>
      <c r="AGI38" s="10"/>
      <c r="AGJ38" s="10"/>
      <c r="AGK38" s="10"/>
      <c r="AGL38" s="10"/>
      <c r="AGM38" s="10"/>
      <c r="AGN38" s="10"/>
      <c r="AGO38" s="10"/>
      <c r="AGP38" s="10"/>
      <c r="AGQ38" s="10"/>
      <c r="AGR38" s="10"/>
      <c r="AGS38" s="10"/>
      <c r="AGT38" s="10"/>
      <c r="AGU38" s="10"/>
      <c r="AGV38" s="10"/>
      <c r="AGW38" s="10"/>
      <c r="AGX38" s="10"/>
      <c r="AGY38" s="10"/>
      <c r="AGZ38" s="10"/>
      <c r="AHA38" s="10"/>
      <c r="AHB38" s="10"/>
      <c r="AHC38" s="10"/>
    </row>
    <row r="39" spans="1:888" s="11" customFormat="1" ht="15" customHeight="1" x14ac:dyDescent="0.25">
      <c r="A39" s="10"/>
      <c r="B39" s="563">
        <v>0.75</v>
      </c>
      <c r="C39" s="497">
        <v>0.78472222222222221</v>
      </c>
      <c r="D39" s="507">
        <v>0.72222222222222221</v>
      </c>
      <c r="E39" s="521">
        <v>0.76041666666666663</v>
      </c>
      <c r="F39" s="526">
        <v>0.73611111111111005</v>
      </c>
      <c r="G39" s="492"/>
      <c r="H39" s="521">
        <v>0.77430555555555447</v>
      </c>
      <c r="I39" s="507">
        <v>0.72222222222259802</v>
      </c>
      <c r="J39" s="497">
        <v>0.74305555555593128</v>
      </c>
      <c r="K39" s="12">
        <v>0.57291666666670904</v>
      </c>
      <c r="L39" s="564">
        <v>0.61458333333337578</v>
      </c>
      <c r="M39" s="7"/>
      <c r="N39" s="7"/>
      <c r="O39" s="7"/>
      <c r="P39" s="7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  <c r="PQ39" s="10"/>
      <c r="PR39" s="10"/>
      <c r="PS39" s="10"/>
      <c r="PT39" s="10"/>
      <c r="PU39" s="10"/>
      <c r="PV39" s="10"/>
      <c r="PW39" s="10"/>
      <c r="PX39" s="10"/>
      <c r="PY39" s="10"/>
      <c r="PZ39" s="10"/>
      <c r="QA39" s="10"/>
      <c r="QB39" s="10"/>
      <c r="QC39" s="10"/>
      <c r="QD39" s="10"/>
      <c r="QE39" s="10"/>
      <c r="QF39" s="10"/>
      <c r="QG39" s="10"/>
      <c r="QH39" s="10"/>
      <c r="QI39" s="10"/>
      <c r="QJ39" s="10"/>
      <c r="QK39" s="10"/>
      <c r="QL39" s="10"/>
      <c r="QM39" s="10"/>
      <c r="QN39" s="10"/>
      <c r="QO39" s="10"/>
      <c r="QP39" s="10"/>
      <c r="QQ39" s="10"/>
      <c r="QR39" s="10"/>
      <c r="QS39" s="10"/>
      <c r="QT39" s="10"/>
      <c r="QU39" s="10"/>
      <c r="QV39" s="10"/>
      <c r="QW39" s="10"/>
      <c r="QX39" s="10"/>
      <c r="QY39" s="10"/>
      <c r="QZ39" s="10"/>
      <c r="RA39" s="10"/>
      <c r="RB39" s="10"/>
      <c r="RC39" s="10"/>
      <c r="RD39" s="10"/>
      <c r="RE39" s="10"/>
      <c r="RF39" s="10"/>
      <c r="RG39" s="10"/>
      <c r="RH39" s="10"/>
      <c r="RI39" s="10"/>
      <c r="RJ39" s="10"/>
      <c r="RK39" s="10"/>
      <c r="RL39" s="10"/>
      <c r="RM39" s="10"/>
      <c r="RN39" s="10"/>
      <c r="RO39" s="10"/>
      <c r="RP39" s="10"/>
      <c r="RQ39" s="10"/>
      <c r="RR39" s="10"/>
      <c r="RS39" s="10"/>
      <c r="RT39" s="10"/>
      <c r="RU39" s="10"/>
      <c r="RV39" s="10"/>
      <c r="RW39" s="10"/>
      <c r="RX39" s="10"/>
      <c r="RY39" s="10"/>
      <c r="RZ39" s="10"/>
      <c r="SA39" s="10"/>
      <c r="SB39" s="10"/>
      <c r="SC39" s="10"/>
      <c r="SD39" s="10"/>
      <c r="SE39" s="10"/>
      <c r="SF39" s="10"/>
      <c r="SG39" s="10"/>
      <c r="SH39" s="10"/>
      <c r="SI39" s="10"/>
      <c r="SJ39" s="10"/>
      <c r="SK39" s="10"/>
      <c r="SL39" s="10"/>
      <c r="SM39" s="10"/>
      <c r="SN39" s="10"/>
      <c r="SO39" s="10"/>
      <c r="SP39" s="10"/>
      <c r="SQ39" s="10"/>
      <c r="SR39" s="10"/>
      <c r="SS39" s="10"/>
      <c r="ST39" s="10"/>
      <c r="SU39" s="10"/>
      <c r="SV39" s="10"/>
      <c r="SW39" s="10"/>
      <c r="SX39" s="10"/>
      <c r="SY39" s="10"/>
      <c r="SZ39" s="10"/>
      <c r="TA39" s="10"/>
      <c r="TB39" s="10"/>
      <c r="TC39" s="10"/>
      <c r="TD39" s="10"/>
      <c r="TE39" s="10"/>
      <c r="TF39" s="10"/>
      <c r="TG39" s="10"/>
      <c r="TH39" s="10"/>
      <c r="TI39" s="10"/>
      <c r="TJ39" s="10"/>
      <c r="TK39" s="10"/>
      <c r="TL39" s="10"/>
      <c r="TM39" s="10"/>
      <c r="TN39" s="10"/>
      <c r="TO39" s="10"/>
      <c r="TP39" s="10"/>
      <c r="TQ39" s="10"/>
      <c r="TR39" s="10"/>
      <c r="TS39" s="10"/>
      <c r="TT39" s="10"/>
      <c r="TU39" s="10"/>
      <c r="TV39" s="10"/>
      <c r="TW39" s="10"/>
      <c r="TX39" s="10"/>
      <c r="TY39" s="10"/>
      <c r="TZ39" s="10"/>
      <c r="UA39" s="10"/>
      <c r="UB39" s="10"/>
      <c r="UC39" s="10"/>
      <c r="UD39" s="10"/>
      <c r="UE39" s="10"/>
      <c r="UF39" s="10"/>
      <c r="UG39" s="10"/>
      <c r="UH39" s="10"/>
      <c r="UI39" s="10"/>
      <c r="UJ39" s="10"/>
      <c r="UK39" s="10"/>
      <c r="UL39" s="10"/>
      <c r="UM39" s="10"/>
      <c r="UN39" s="10"/>
      <c r="UO39" s="10"/>
      <c r="UP39" s="10"/>
      <c r="UQ39" s="10"/>
      <c r="UR39" s="10"/>
      <c r="US39" s="10"/>
      <c r="UT39" s="10"/>
      <c r="UU39" s="10"/>
      <c r="UV39" s="10"/>
      <c r="UW39" s="10"/>
      <c r="UX39" s="10"/>
      <c r="UY39" s="10"/>
      <c r="UZ39" s="10"/>
      <c r="VA39" s="10"/>
      <c r="VB39" s="10"/>
      <c r="VC39" s="10"/>
      <c r="VD39" s="10"/>
      <c r="VE39" s="10"/>
      <c r="VF39" s="10"/>
      <c r="VG39" s="10"/>
      <c r="VH39" s="10"/>
      <c r="VI39" s="10"/>
      <c r="VJ39" s="10"/>
      <c r="VK39" s="10"/>
      <c r="VL39" s="10"/>
      <c r="VM39" s="10"/>
      <c r="VN39" s="10"/>
      <c r="VO39" s="10"/>
      <c r="VP39" s="10"/>
      <c r="VQ39" s="10"/>
      <c r="VR39" s="10"/>
      <c r="VS39" s="10"/>
      <c r="VT39" s="10"/>
      <c r="VU39" s="10"/>
      <c r="VV39" s="10"/>
      <c r="VW39" s="10"/>
      <c r="VX39" s="10"/>
      <c r="VY39" s="10"/>
      <c r="VZ39" s="10"/>
      <c r="WA39" s="10"/>
      <c r="WB39" s="10"/>
      <c r="WC39" s="10"/>
      <c r="WD39" s="10"/>
      <c r="WE39" s="10"/>
      <c r="WF39" s="10"/>
      <c r="WG39" s="10"/>
      <c r="WH39" s="10"/>
      <c r="WI39" s="10"/>
      <c r="WJ39" s="10"/>
      <c r="WK39" s="10"/>
      <c r="WL39" s="10"/>
      <c r="WM39" s="10"/>
      <c r="WN39" s="10"/>
      <c r="WO39" s="10"/>
      <c r="WP39" s="10"/>
      <c r="WQ39" s="10"/>
      <c r="WR39" s="10"/>
      <c r="WS39" s="10"/>
      <c r="WT39" s="10"/>
      <c r="WU39" s="10"/>
      <c r="WV39" s="10"/>
      <c r="WW39" s="10"/>
      <c r="WX39" s="10"/>
      <c r="WY39" s="10"/>
      <c r="WZ39" s="10"/>
      <c r="XA39" s="10"/>
      <c r="XB39" s="10"/>
      <c r="XC39" s="10"/>
      <c r="XD39" s="10"/>
      <c r="XE39" s="10"/>
      <c r="XF39" s="10"/>
      <c r="XG39" s="10"/>
      <c r="XH39" s="10"/>
      <c r="XI39" s="10"/>
      <c r="XJ39" s="10"/>
      <c r="XK39" s="10"/>
      <c r="XL39" s="10"/>
      <c r="XM39" s="10"/>
      <c r="XN39" s="10"/>
      <c r="XO39" s="10"/>
      <c r="XP39" s="10"/>
      <c r="XQ39" s="10"/>
      <c r="XR39" s="10"/>
      <c r="XS39" s="10"/>
      <c r="XT39" s="10"/>
      <c r="XU39" s="10"/>
      <c r="XV39" s="10"/>
      <c r="XW39" s="10"/>
      <c r="XX39" s="10"/>
      <c r="XY39" s="10"/>
      <c r="XZ39" s="10"/>
      <c r="YA39" s="10"/>
      <c r="YB39" s="10"/>
      <c r="YC39" s="10"/>
      <c r="YD39" s="10"/>
      <c r="YE39" s="10"/>
      <c r="YF39" s="10"/>
      <c r="YG39" s="10"/>
      <c r="YH39" s="10"/>
      <c r="YI39" s="10"/>
      <c r="YJ39" s="10"/>
      <c r="YK39" s="10"/>
      <c r="YL39" s="10"/>
      <c r="YM39" s="10"/>
      <c r="YN39" s="10"/>
      <c r="YO39" s="10"/>
      <c r="YP39" s="10"/>
      <c r="YQ39" s="10"/>
      <c r="YR39" s="10"/>
      <c r="YS39" s="10"/>
      <c r="YT39" s="10"/>
      <c r="YU39" s="10"/>
      <c r="YV39" s="10"/>
      <c r="YW39" s="10"/>
      <c r="YX39" s="10"/>
      <c r="YY39" s="10"/>
      <c r="YZ39" s="10"/>
      <c r="ZA39" s="10"/>
      <c r="ZB39" s="10"/>
      <c r="ZC39" s="10"/>
      <c r="ZD39" s="10"/>
      <c r="ZE39" s="10"/>
      <c r="ZF39" s="10"/>
      <c r="ZG39" s="10"/>
      <c r="ZH39" s="10"/>
      <c r="ZI39" s="10"/>
      <c r="ZJ39" s="10"/>
      <c r="ZK39" s="10"/>
      <c r="ZL39" s="10"/>
      <c r="ZM39" s="10"/>
      <c r="ZN39" s="10"/>
      <c r="ZO39" s="10"/>
      <c r="ZP39" s="10"/>
      <c r="ZQ39" s="10"/>
      <c r="ZR39" s="10"/>
      <c r="ZS39" s="10"/>
      <c r="ZT39" s="10"/>
      <c r="ZU39" s="10"/>
      <c r="ZV39" s="10"/>
      <c r="ZW39" s="10"/>
      <c r="ZX39" s="10"/>
      <c r="ZY39" s="10"/>
      <c r="ZZ39" s="10"/>
      <c r="AAA39" s="10"/>
      <c r="AAB39" s="10"/>
      <c r="AAC39" s="10"/>
      <c r="AAD39" s="10"/>
      <c r="AAE39" s="10"/>
      <c r="AAF39" s="10"/>
      <c r="AAG39" s="10"/>
      <c r="AAH39" s="10"/>
      <c r="AAI39" s="10"/>
      <c r="AAJ39" s="10"/>
      <c r="AAK39" s="10"/>
      <c r="AAL39" s="10"/>
      <c r="AAM39" s="10"/>
      <c r="AAN39" s="10"/>
      <c r="AAO39" s="10"/>
      <c r="AAP39" s="10"/>
      <c r="AAQ39" s="10"/>
      <c r="AAR39" s="10"/>
      <c r="AAS39" s="10"/>
      <c r="AAT39" s="10"/>
      <c r="AAU39" s="10"/>
      <c r="AAV39" s="10"/>
      <c r="AAW39" s="10"/>
      <c r="AAX39" s="10"/>
      <c r="AAY39" s="10"/>
      <c r="AAZ39" s="10"/>
      <c r="ABA39" s="10"/>
      <c r="ABB39" s="10"/>
      <c r="ABC39" s="10"/>
      <c r="ABD39" s="10"/>
      <c r="ABE39" s="10"/>
      <c r="ABF39" s="10"/>
      <c r="ABG39" s="10"/>
      <c r="ABH39" s="10"/>
      <c r="ABI39" s="10"/>
      <c r="ABJ39" s="10"/>
      <c r="ABK39" s="10"/>
      <c r="ABL39" s="10"/>
      <c r="ABM39" s="10"/>
      <c r="ABN39" s="10"/>
      <c r="ABO39" s="10"/>
      <c r="ABP39" s="10"/>
      <c r="ABQ39" s="10"/>
      <c r="ABR39" s="10"/>
      <c r="ABS39" s="10"/>
      <c r="ABT39" s="10"/>
      <c r="ABU39" s="10"/>
      <c r="ABV39" s="10"/>
      <c r="ABW39" s="10"/>
      <c r="ABX39" s="10"/>
      <c r="ABY39" s="10"/>
      <c r="ABZ39" s="10"/>
      <c r="ACA39" s="10"/>
      <c r="ACB39" s="10"/>
      <c r="ACC39" s="10"/>
      <c r="ACD39" s="10"/>
      <c r="ACE39" s="10"/>
      <c r="ACF39" s="10"/>
      <c r="ACG39" s="10"/>
      <c r="ACH39" s="10"/>
      <c r="ACI39" s="10"/>
      <c r="ACJ39" s="10"/>
      <c r="ACK39" s="10"/>
      <c r="ACL39" s="10"/>
      <c r="ACM39" s="10"/>
      <c r="ACN39" s="10"/>
      <c r="ACO39" s="10"/>
      <c r="ACP39" s="10"/>
      <c r="ACQ39" s="10"/>
      <c r="ACR39" s="10"/>
      <c r="ACS39" s="10"/>
      <c r="ACT39" s="10"/>
      <c r="ACU39" s="10"/>
      <c r="ACV39" s="10"/>
      <c r="ACW39" s="10"/>
      <c r="ACX39" s="10"/>
      <c r="ACY39" s="10"/>
      <c r="ACZ39" s="10"/>
      <c r="ADA39" s="10"/>
      <c r="ADB39" s="10"/>
      <c r="ADC39" s="10"/>
      <c r="ADD39" s="10"/>
      <c r="ADE39" s="10"/>
      <c r="ADF39" s="10"/>
      <c r="ADG39" s="10"/>
      <c r="ADH39" s="10"/>
      <c r="ADI39" s="10"/>
      <c r="ADJ39" s="10"/>
      <c r="ADK39" s="10"/>
      <c r="ADL39" s="10"/>
      <c r="ADM39" s="10"/>
      <c r="ADN39" s="10"/>
      <c r="ADO39" s="10"/>
      <c r="ADP39" s="10"/>
      <c r="ADQ39" s="10"/>
      <c r="ADR39" s="10"/>
      <c r="ADS39" s="10"/>
      <c r="ADT39" s="10"/>
      <c r="ADU39" s="10"/>
      <c r="ADV39" s="10"/>
      <c r="ADW39" s="10"/>
      <c r="ADX39" s="10"/>
      <c r="ADY39" s="10"/>
      <c r="ADZ39" s="10"/>
      <c r="AEA39" s="10"/>
      <c r="AEB39" s="10"/>
      <c r="AEC39" s="10"/>
      <c r="AED39" s="10"/>
      <c r="AEE39" s="10"/>
      <c r="AEF39" s="10"/>
      <c r="AEG39" s="10"/>
      <c r="AEH39" s="10"/>
      <c r="AEI39" s="10"/>
      <c r="AEJ39" s="10"/>
      <c r="AEK39" s="10"/>
      <c r="AEL39" s="10"/>
      <c r="AEM39" s="10"/>
      <c r="AEN39" s="10"/>
      <c r="AEO39" s="10"/>
      <c r="AEP39" s="10"/>
      <c r="AEQ39" s="10"/>
      <c r="AER39" s="10"/>
      <c r="AES39" s="10"/>
      <c r="AET39" s="10"/>
      <c r="AEU39" s="10"/>
      <c r="AEV39" s="10"/>
      <c r="AEW39" s="10"/>
      <c r="AEX39" s="10"/>
      <c r="AEY39" s="10"/>
      <c r="AEZ39" s="10"/>
      <c r="AFA39" s="10"/>
      <c r="AFB39" s="10"/>
      <c r="AFC39" s="10"/>
      <c r="AFD39" s="10"/>
      <c r="AFE39" s="10"/>
      <c r="AFF39" s="10"/>
      <c r="AFG39" s="10"/>
      <c r="AFH39" s="10"/>
      <c r="AFI39" s="10"/>
      <c r="AFJ39" s="10"/>
      <c r="AFK39" s="10"/>
      <c r="AFL39" s="10"/>
      <c r="AFM39" s="10"/>
      <c r="AFN39" s="10"/>
      <c r="AFO39" s="10"/>
      <c r="AFP39" s="10"/>
      <c r="AFQ39" s="10"/>
      <c r="AFR39" s="10"/>
      <c r="AFS39" s="10"/>
      <c r="AFT39" s="10"/>
      <c r="AFU39" s="10"/>
      <c r="AFV39" s="10"/>
      <c r="AFW39" s="10"/>
      <c r="AFX39" s="10"/>
      <c r="AFY39" s="10"/>
      <c r="AFZ39" s="10"/>
      <c r="AGA39" s="10"/>
      <c r="AGB39" s="10"/>
      <c r="AGC39" s="10"/>
      <c r="AGD39" s="10"/>
      <c r="AGE39" s="10"/>
      <c r="AGF39" s="10"/>
      <c r="AGG39" s="10"/>
      <c r="AGH39" s="10"/>
      <c r="AGI39" s="10"/>
      <c r="AGJ39" s="10"/>
      <c r="AGK39" s="10"/>
      <c r="AGL39" s="10"/>
      <c r="AGM39" s="10"/>
      <c r="AGN39" s="10"/>
      <c r="AGO39" s="10"/>
      <c r="AGP39" s="10"/>
      <c r="AGQ39" s="10"/>
      <c r="AGR39" s="10"/>
      <c r="AGS39" s="10"/>
      <c r="AGT39" s="10"/>
      <c r="AGU39" s="10"/>
      <c r="AGV39" s="10"/>
      <c r="AGW39" s="10"/>
      <c r="AGX39" s="10"/>
      <c r="AGY39" s="10"/>
      <c r="AGZ39" s="10"/>
      <c r="AHA39" s="10"/>
      <c r="AHB39" s="10"/>
      <c r="AHC39" s="10"/>
    </row>
    <row r="40" spans="1:888" s="11" customFormat="1" ht="15" customHeight="1" x14ac:dyDescent="0.25">
      <c r="A40" s="10"/>
      <c r="B40" s="563">
        <v>0.76388888888888895</v>
      </c>
      <c r="C40" s="497">
        <v>0.79861111111111116</v>
      </c>
      <c r="D40" s="507">
        <v>0.73611111111111116</v>
      </c>
      <c r="E40" s="521">
        <v>0.77430555555555558</v>
      </c>
      <c r="F40" s="526">
        <v>0.749999999999999</v>
      </c>
      <c r="G40" s="492"/>
      <c r="H40" s="521">
        <v>0.78819444444444342</v>
      </c>
      <c r="I40" s="507">
        <v>0.73611111111151195</v>
      </c>
      <c r="J40" s="497">
        <v>0.75694444444484521</v>
      </c>
      <c r="K40" s="12">
        <v>0.583333333333383</v>
      </c>
      <c r="L40" s="564">
        <v>0.62500000000004974</v>
      </c>
      <c r="M40" s="7"/>
      <c r="N40" s="7"/>
      <c r="O40" s="7"/>
      <c r="P40" s="7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  <c r="PQ40" s="10"/>
      <c r="PR40" s="10"/>
      <c r="PS40" s="10"/>
      <c r="PT40" s="10"/>
      <c r="PU40" s="10"/>
      <c r="PV40" s="10"/>
      <c r="PW40" s="10"/>
      <c r="PX40" s="10"/>
      <c r="PY40" s="10"/>
      <c r="PZ40" s="10"/>
      <c r="QA40" s="10"/>
      <c r="QB40" s="10"/>
      <c r="QC40" s="10"/>
      <c r="QD40" s="10"/>
      <c r="QE40" s="10"/>
      <c r="QF40" s="10"/>
      <c r="QG40" s="10"/>
      <c r="QH40" s="10"/>
      <c r="QI40" s="10"/>
      <c r="QJ40" s="10"/>
      <c r="QK40" s="10"/>
      <c r="QL40" s="10"/>
      <c r="QM40" s="10"/>
      <c r="QN40" s="10"/>
      <c r="QO40" s="10"/>
      <c r="QP40" s="10"/>
      <c r="QQ40" s="10"/>
      <c r="QR40" s="10"/>
      <c r="QS40" s="10"/>
      <c r="QT40" s="10"/>
      <c r="QU40" s="10"/>
      <c r="QV40" s="10"/>
      <c r="QW40" s="10"/>
      <c r="QX40" s="10"/>
      <c r="QY40" s="10"/>
      <c r="QZ40" s="10"/>
      <c r="RA40" s="10"/>
      <c r="RB40" s="10"/>
      <c r="RC40" s="10"/>
      <c r="RD40" s="10"/>
      <c r="RE40" s="10"/>
      <c r="RF40" s="10"/>
      <c r="RG40" s="10"/>
      <c r="RH40" s="10"/>
      <c r="RI40" s="10"/>
      <c r="RJ40" s="10"/>
      <c r="RK40" s="10"/>
      <c r="RL40" s="10"/>
      <c r="RM40" s="10"/>
      <c r="RN40" s="10"/>
      <c r="RO40" s="10"/>
      <c r="RP40" s="10"/>
      <c r="RQ40" s="10"/>
      <c r="RR40" s="10"/>
      <c r="RS40" s="10"/>
      <c r="RT40" s="10"/>
      <c r="RU40" s="10"/>
      <c r="RV40" s="10"/>
      <c r="RW40" s="10"/>
      <c r="RX40" s="10"/>
      <c r="RY40" s="10"/>
      <c r="RZ40" s="10"/>
      <c r="SA40" s="10"/>
      <c r="SB40" s="10"/>
      <c r="SC40" s="10"/>
      <c r="SD40" s="10"/>
      <c r="SE40" s="10"/>
      <c r="SF40" s="10"/>
      <c r="SG40" s="10"/>
      <c r="SH40" s="10"/>
      <c r="SI40" s="10"/>
      <c r="SJ40" s="10"/>
      <c r="SK40" s="10"/>
      <c r="SL40" s="10"/>
      <c r="SM40" s="10"/>
      <c r="SN40" s="10"/>
      <c r="SO40" s="10"/>
      <c r="SP40" s="10"/>
      <c r="SQ40" s="10"/>
      <c r="SR40" s="10"/>
      <c r="SS40" s="10"/>
      <c r="ST40" s="10"/>
      <c r="SU40" s="10"/>
      <c r="SV40" s="10"/>
      <c r="SW40" s="10"/>
      <c r="SX40" s="10"/>
      <c r="SY40" s="10"/>
      <c r="SZ40" s="10"/>
      <c r="TA40" s="10"/>
      <c r="TB40" s="10"/>
      <c r="TC40" s="10"/>
      <c r="TD40" s="10"/>
      <c r="TE40" s="10"/>
      <c r="TF40" s="10"/>
      <c r="TG40" s="10"/>
      <c r="TH40" s="10"/>
      <c r="TI40" s="10"/>
      <c r="TJ40" s="10"/>
      <c r="TK40" s="10"/>
      <c r="TL40" s="10"/>
      <c r="TM40" s="10"/>
      <c r="TN40" s="10"/>
      <c r="TO40" s="10"/>
      <c r="TP40" s="10"/>
      <c r="TQ40" s="10"/>
      <c r="TR40" s="10"/>
      <c r="TS40" s="10"/>
      <c r="TT40" s="10"/>
      <c r="TU40" s="10"/>
      <c r="TV40" s="10"/>
      <c r="TW40" s="10"/>
      <c r="TX40" s="10"/>
      <c r="TY40" s="10"/>
      <c r="TZ40" s="10"/>
      <c r="UA40" s="10"/>
      <c r="UB40" s="10"/>
      <c r="UC40" s="10"/>
      <c r="UD40" s="10"/>
      <c r="UE40" s="10"/>
      <c r="UF40" s="10"/>
      <c r="UG40" s="10"/>
      <c r="UH40" s="10"/>
      <c r="UI40" s="10"/>
      <c r="UJ40" s="10"/>
      <c r="UK40" s="10"/>
      <c r="UL40" s="10"/>
      <c r="UM40" s="10"/>
      <c r="UN40" s="10"/>
      <c r="UO40" s="10"/>
      <c r="UP40" s="10"/>
      <c r="UQ40" s="10"/>
      <c r="UR40" s="10"/>
      <c r="US40" s="10"/>
      <c r="UT40" s="10"/>
      <c r="UU40" s="10"/>
      <c r="UV40" s="10"/>
      <c r="UW40" s="10"/>
      <c r="UX40" s="10"/>
      <c r="UY40" s="10"/>
      <c r="UZ40" s="10"/>
      <c r="VA40" s="10"/>
      <c r="VB40" s="10"/>
      <c r="VC40" s="10"/>
      <c r="VD40" s="10"/>
      <c r="VE40" s="10"/>
      <c r="VF40" s="10"/>
      <c r="VG40" s="10"/>
      <c r="VH40" s="10"/>
      <c r="VI40" s="10"/>
      <c r="VJ40" s="10"/>
      <c r="VK40" s="10"/>
      <c r="VL40" s="10"/>
      <c r="VM40" s="10"/>
      <c r="VN40" s="10"/>
      <c r="VO40" s="10"/>
      <c r="VP40" s="10"/>
      <c r="VQ40" s="10"/>
      <c r="VR40" s="10"/>
      <c r="VS40" s="10"/>
      <c r="VT40" s="10"/>
      <c r="VU40" s="10"/>
      <c r="VV40" s="10"/>
      <c r="VW40" s="10"/>
      <c r="VX40" s="10"/>
      <c r="VY40" s="10"/>
      <c r="VZ40" s="10"/>
      <c r="WA40" s="10"/>
      <c r="WB40" s="10"/>
      <c r="WC40" s="10"/>
      <c r="WD40" s="10"/>
      <c r="WE40" s="10"/>
      <c r="WF40" s="10"/>
      <c r="WG40" s="10"/>
      <c r="WH40" s="10"/>
      <c r="WI40" s="10"/>
      <c r="WJ40" s="10"/>
      <c r="WK40" s="10"/>
      <c r="WL40" s="10"/>
      <c r="WM40" s="10"/>
      <c r="WN40" s="10"/>
      <c r="WO40" s="10"/>
      <c r="WP40" s="10"/>
      <c r="WQ40" s="10"/>
      <c r="WR40" s="10"/>
      <c r="WS40" s="10"/>
      <c r="WT40" s="10"/>
      <c r="WU40" s="10"/>
      <c r="WV40" s="10"/>
      <c r="WW40" s="10"/>
      <c r="WX40" s="10"/>
      <c r="WY40" s="10"/>
      <c r="WZ40" s="10"/>
      <c r="XA40" s="10"/>
      <c r="XB40" s="10"/>
      <c r="XC40" s="10"/>
      <c r="XD40" s="10"/>
      <c r="XE40" s="10"/>
      <c r="XF40" s="10"/>
      <c r="XG40" s="10"/>
      <c r="XH40" s="10"/>
      <c r="XI40" s="10"/>
      <c r="XJ40" s="10"/>
      <c r="XK40" s="10"/>
      <c r="XL40" s="10"/>
      <c r="XM40" s="10"/>
      <c r="XN40" s="10"/>
      <c r="XO40" s="10"/>
      <c r="XP40" s="10"/>
      <c r="XQ40" s="10"/>
      <c r="XR40" s="10"/>
      <c r="XS40" s="10"/>
      <c r="XT40" s="10"/>
      <c r="XU40" s="10"/>
      <c r="XV40" s="10"/>
      <c r="XW40" s="10"/>
      <c r="XX40" s="10"/>
      <c r="XY40" s="10"/>
      <c r="XZ40" s="10"/>
      <c r="YA40" s="10"/>
      <c r="YB40" s="10"/>
      <c r="YC40" s="10"/>
      <c r="YD40" s="10"/>
      <c r="YE40" s="10"/>
      <c r="YF40" s="10"/>
      <c r="YG40" s="10"/>
      <c r="YH40" s="10"/>
      <c r="YI40" s="10"/>
      <c r="YJ40" s="10"/>
      <c r="YK40" s="10"/>
      <c r="YL40" s="10"/>
      <c r="YM40" s="10"/>
      <c r="YN40" s="10"/>
      <c r="YO40" s="10"/>
      <c r="YP40" s="10"/>
      <c r="YQ40" s="10"/>
      <c r="YR40" s="10"/>
      <c r="YS40" s="10"/>
      <c r="YT40" s="10"/>
      <c r="YU40" s="10"/>
      <c r="YV40" s="10"/>
      <c r="YW40" s="10"/>
      <c r="YX40" s="10"/>
      <c r="YY40" s="10"/>
      <c r="YZ40" s="10"/>
      <c r="ZA40" s="10"/>
      <c r="ZB40" s="10"/>
      <c r="ZC40" s="10"/>
      <c r="ZD40" s="10"/>
      <c r="ZE40" s="10"/>
      <c r="ZF40" s="10"/>
      <c r="ZG40" s="10"/>
      <c r="ZH40" s="10"/>
      <c r="ZI40" s="10"/>
      <c r="ZJ40" s="10"/>
      <c r="ZK40" s="10"/>
      <c r="ZL40" s="10"/>
      <c r="ZM40" s="10"/>
      <c r="ZN40" s="10"/>
      <c r="ZO40" s="10"/>
      <c r="ZP40" s="10"/>
      <c r="ZQ40" s="10"/>
      <c r="ZR40" s="10"/>
      <c r="ZS40" s="10"/>
      <c r="ZT40" s="10"/>
      <c r="ZU40" s="10"/>
      <c r="ZV40" s="10"/>
      <c r="ZW40" s="10"/>
      <c r="ZX40" s="10"/>
      <c r="ZY40" s="10"/>
      <c r="ZZ40" s="10"/>
      <c r="AAA40" s="10"/>
      <c r="AAB40" s="10"/>
      <c r="AAC40" s="10"/>
      <c r="AAD40" s="10"/>
      <c r="AAE40" s="10"/>
      <c r="AAF40" s="10"/>
      <c r="AAG40" s="10"/>
      <c r="AAH40" s="10"/>
      <c r="AAI40" s="10"/>
      <c r="AAJ40" s="10"/>
      <c r="AAK40" s="10"/>
      <c r="AAL40" s="10"/>
      <c r="AAM40" s="10"/>
      <c r="AAN40" s="10"/>
      <c r="AAO40" s="10"/>
      <c r="AAP40" s="10"/>
      <c r="AAQ40" s="10"/>
      <c r="AAR40" s="10"/>
      <c r="AAS40" s="10"/>
      <c r="AAT40" s="10"/>
      <c r="AAU40" s="10"/>
      <c r="AAV40" s="10"/>
      <c r="AAW40" s="10"/>
      <c r="AAX40" s="10"/>
      <c r="AAY40" s="10"/>
      <c r="AAZ40" s="10"/>
      <c r="ABA40" s="10"/>
      <c r="ABB40" s="10"/>
      <c r="ABC40" s="10"/>
      <c r="ABD40" s="10"/>
      <c r="ABE40" s="10"/>
      <c r="ABF40" s="10"/>
      <c r="ABG40" s="10"/>
      <c r="ABH40" s="10"/>
      <c r="ABI40" s="10"/>
      <c r="ABJ40" s="10"/>
      <c r="ABK40" s="10"/>
      <c r="ABL40" s="10"/>
      <c r="ABM40" s="10"/>
      <c r="ABN40" s="10"/>
      <c r="ABO40" s="10"/>
      <c r="ABP40" s="10"/>
      <c r="ABQ40" s="10"/>
      <c r="ABR40" s="10"/>
      <c r="ABS40" s="10"/>
      <c r="ABT40" s="10"/>
      <c r="ABU40" s="10"/>
      <c r="ABV40" s="10"/>
      <c r="ABW40" s="10"/>
      <c r="ABX40" s="10"/>
      <c r="ABY40" s="10"/>
      <c r="ABZ40" s="10"/>
      <c r="ACA40" s="10"/>
      <c r="ACB40" s="10"/>
      <c r="ACC40" s="10"/>
      <c r="ACD40" s="10"/>
      <c r="ACE40" s="10"/>
      <c r="ACF40" s="10"/>
      <c r="ACG40" s="10"/>
      <c r="ACH40" s="10"/>
      <c r="ACI40" s="10"/>
      <c r="ACJ40" s="10"/>
      <c r="ACK40" s="10"/>
      <c r="ACL40" s="10"/>
      <c r="ACM40" s="10"/>
      <c r="ACN40" s="10"/>
      <c r="ACO40" s="10"/>
      <c r="ACP40" s="10"/>
      <c r="ACQ40" s="10"/>
      <c r="ACR40" s="10"/>
      <c r="ACS40" s="10"/>
      <c r="ACT40" s="10"/>
      <c r="ACU40" s="10"/>
      <c r="ACV40" s="10"/>
      <c r="ACW40" s="10"/>
      <c r="ACX40" s="10"/>
      <c r="ACY40" s="10"/>
      <c r="ACZ40" s="10"/>
      <c r="ADA40" s="10"/>
      <c r="ADB40" s="10"/>
      <c r="ADC40" s="10"/>
      <c r="ADD40" s="10"/>
      <c r="ADE40" s="10"/>
      <c r="ADF40" s="10"/>
      <c r="ADG40" s="10"/>
      <c r="ADH40" s="10"/>
      <c r="ADI40" s="10"/>
      <c r="ADJ40" s="10"/>
      <c r="ADK40" s="10"/>
      <c r="ADL40" s="10"/>
      <c r="ADM40" s="10"/>
      <c r="ADN40" s="10"/>
      <c r="ADO40" s="10"/>
      <c r="ADP40" s="10"/>
      <c r="ADQ40" s="10"/>
      <c r="ADR40" s="10"/>
      <c r="ADS40" s="10"/>
      <c r="ADT40" s="10"/>
      <c r="ADU40" s="10"/>
      <c r="ADV40" s="10"/>
      <c r="ADW40" s="10"/>
      <c r="ADX40" s="10"/>
      <c r="ADY40" s="10"/>
      <c r="ADZ40" s="10"/>
      <c r="AEA40" s="10"/>
      <c r="AEB40" s="10"/>
      <c r="AEC40" s="10"/>
      <c r="AED40" s="10"/>
      <c r="AEE40" s="10"/>
      <c r="AEF40" s="10"/>
      <c r="AEG40" s="10"/>
      <c r="AEH40" s="10"/>
      <c r="AEI40" s="10"/>
      <c r="AEJ40" s="10"/>
      <c r="AEK40" s="10"/>
      <c r="AEL40" s="10"/>
      <c r="AEM40" s="10"/>
      <c r="AEN40" s="10"/>
      <c r="AEO40" s="10"/>
      <c r="AEP40" s="10"/>
      <c r="AEQ40" s="10"/>
      <c r="AER40" s="10"/>
      <c r="AES40" s="10"/>
      <c r="AET40" s="10"/>
      <c r="AEU40" s="10"/>
      <c r="AEV40" s="10"/>
      <c r="AEW40" s="10"/>
      <c r="AEX40" s="10"/>
      <c r="AEY40" s="10"/>
      <c r="AEZ40" s="10"/>
      <c r="AFA40" s="10"/>
      <c r="AFB40" s="10"/>
      <c r="AFC40" s="10"/>
      <c r="AFD40" s="10"/>
      <c r="AFE40" s="10"/>
      <c r="AFF40" s="10"/>
      <c r="AFG40" s="10"/>
      <c r="AFH40" s="10"/>
      <c r="AFI40" s="10"/>
      <c r="AFJ40" s="10"/>
      <c r="AFK40" s="10"/>
      <c r="AFL40" s="10"/>
      <c r="AFM40" s="10"/>
      <c r="AFN40" s="10"/>
      <c r="AFO40" s="10"/>
      <c r="AFP40" s="10"/>
      <c r="AFQ40" s="10"/>
      <c r="AFR40" s="10"/>
      <c r="AFS40" s="10"/>
      <c r="AFT40" s="10"/>
      <c r="AFU40" s="10"/>
      <c r="AFV40" s="10"/>
      <c r="AFW40" s="10"/>
      <c r="AFX40" s="10"/>
      <c r="AFY40" s="10"/>
      <c r="AFZ40" s="10"/>
      <c r="AGA40" s="10"/>
      <c r="AGB40" s="10"/>
      <c r="AGC40" s="10"/>
      <c r="AGD40" s="10"/>
      <c r="AGE40" s="10"/>
      <c r="AGF40" s="10"/>
      <c r="AGG40" s="10"/>
      <c r="AGH40" s="10"/>
      <c r="AGI40" s="10"/>
      <c r="AGJ40" s="10"/>
      <c r="AGK40" s="10"/>
      <c r="AGL40" s="10"/>
      <c r="AGM40" s="10"/>
      <c r="AGN40" s="10"/>
      <c r="AGO40" s="10"/>
      <c r="AGP40" s="10"/>
      <c r="AGQ40" s="10"/>
      <c r="AGR40" s="10"/>
      <c r="AGS40" s="10"/>
      <c r="AGT40" s="10"/>
      <c r="AGU40" s="10"/>
      <c r="AGV40" s="10"/>
      <c r="AGW40" s="10"/>
      <c r="AGX40" s="10"/>
      <c r="AGY40" s="10"/>
      <c r="AGZ40" s="10"/>
      <c r="AHA40" s="10"/>
      <c r="AHB40" s="10"/>
      <c r="AHC40" s="10"/>
    </row>
    <row r="41" spans="1:888" s="11" customFormat="1" ht="15" customHeight="1" x14ac:dyDescent="0.25">
      <c r="A41" s="10"/>
      <c r="B41" s="563">
        <v>0.77777777777777801</v>
      </c>
      <c r="C41" s="497">
        <v>0.81250000000000022</v>
      </c>
      <c r="D41" s="507">
        <v>0.749999999999999</v>
      </c>
      <c r="E41" s="521">
        <v>0.78819444444444342</v>
      </c>
      <c r="F41" s="526">
        <v>0.76388888888888795</v>
      </c>
      <c r="G41" s="492"/>
      <c r="H41" s="521">
        <v>0.80208333333333237</v>
      </c>
      <c r="I41" s="507">
        <v>0.75000000000042599</v>
      </c>
      <c r="J41" s="497">
        <v>0.77083333333375925</v>
      </c>
      <c r="K41" s="12">
        <v>0.59375000000005695</v>
      </c>
      <c r="L41" s="564">
        <v>0.6354166666667237</v>
      </c>
      <c r="M41" s="7"/>
      <c r="N41" s="7"/>
      <c r="O41" s="7"/>
      <c r="P41" s="7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  <c r="PQ41" s="10"/>
      <c r="PR41" s="10"/>
      <c r="PS41" s="10"/>
      <c r="PT41" s="10"/>
      <c r="PU41" s="10"/>
      <c r="PV41" s="10"/>
      <c r="PW41" s="10"/>
      <c r="PX41" s="10"/>
      <c r="PY41" s="10"/>
      <c r="PZ41" s="10"/>
      <c r="QA41" s="10"/>
      <c r="QB41" s="10"/>
      <c r="QC41" s="10"/>
      <c r="QD41" s="10"/>
      <c r="QE41" s="10"/>
      <c r="QF41" s="10"/>
      <c r="QG41" s="10"/>
      <c r="QH41" s="10"/>
      <c r="QI41" s="10"/>
      <c r="QJ41" s="10"/>
      <c r="QK41" s="10"/>
      <c r="QL41" s="10"/>
      <c r="QM41" s="10"/>
      <c r="QN41" s="10"/>
      <c r="QO41" s="10"/>
      <c r="QP41" s="10"/>
      <c r="QQ41" s="10"/>
      <c r="QR41" s="10"/>
      <c r="QS41" s="10"/>
      <c r="QT41" s="10"/>
      <c r="QU41" s="10"/>
      <c r="QV41" s="10"/>
      <c r="QW41" s="10"/>
      <c r="QX41" s="10"/>
      <c r="QY41" s="10"/>
      <c r="QZ41" s="10"/>
      <c r="RA41" s="10"/>
      <c r="RB41" s="10"/>
      <c r="RC41" s="10"/>
      <c r="RD41" s="10"/>
      <c r="RE41" s="10"/>
      <c r="RF41" s="10"/>
      <c r="RG41" s="10"/>
      <c r="RH41" s="10"/>
      <c r="RI41" s="10"/>
      <c r="RJ41" s="10"/>
      <c r="RK41" s="10"/>
      <c r="RL41" s="10"/>
      <c r="RM41" s="10"/>
      <c r="RN41" s="10"/>
      <c r="RO41" s="10"/>
      <c r="RP41" s="10"/>
      <c r="RQ41" s="10"/>
      <c r="RR41" s="10"/>
      <c r="RS41" s="10"/>
      <c r="RT41" s="10"/>
      <c r="RU41" s="10"/>
      <c r="RV41" s="10"/>
      <c r="RW41" s="10"/>
      <c r="RX41" s="10"/>
      <c r="RY41" s="10"/>
      <c r="RZ41" s="10"/>
      <c r="SA41" s="10"/>
      <c r="SB41" s="10"/>
      <c r="SC41" s="10"/>
      <c r="SD41" s="10"/>
      <c r="SE41" s="10"/>
      <c r="SF41" s="10"/>
      <c r="SG41" s="10"/>
      <c r="SH41" s="10"/>
      <c r="SI41" s="10"/>
      <c r="SJ41" s="10"/>
      <c r="SK41" s="10"/>
      <c r="SL41" s="10"/>
      <c r="SM41" s="10"/>
      <c r="SN41" s="10"/>
      <c r="SO41" s="10"/>
      <c r="SP41" s="10"/>
      <c r="SQ41" s="10"/>
      <c r="SR41" s="10"/>
      <c r="SS41" s="10"/>
      <c r="ST41" s="10"/>
      <c r="SU41" s="10"/>
      <c r="SV41" s="10"/>
      <c r="SW41" s="10"/>
      <c r="SX41" s="10"/>
      <c r="SY41" s="10"/>
      <c r="SZ41" s="10"/>
      <c r="TA41" s="10"/>
      <c r="TB41" s="10"/>
      <c r="TC41" s="10"/>
      <c r="TD41" s="10"/>
      <c r="TE41" s="10"/>
      <c r="TF41" s="10"/>
      <c r="TG41" s="10"/>
      <c r="TH41" s="10"/>
      <c r="TI41" s="10"/>
      <c r="TJ41" s="10"/>
      <c r="TK41" s="10"/>
      <c r="TL41" s="10"/>
      <c r="TM41" s="10"/>
      <c r="TN41" s="10"/>
      <c r="TO41" s="10"/>
      <c r="TP41" s="10"/>
      <c r="TQ41" s="10"/>
      <c r="TR41" s="10"/>
      <c r="TS41" s="10"/>
      <c r="TT41" s="10"/>
      <c r="TU41" s="10"/>
      <c r="TV41" s="10"/>
      <c r="TW41" s="10"/>
      <c r="TX41" s="10"/>
      <c r="TY41" s="10"/>
      <c r="TZ41" s="10"/>
      <c r="UA41" s="10"/>
      <c r="UB41" s="10"/>
      <c r="UC41" s="10"/>
      <c r="UD41" s="10"/>
      <c r="UE41" s="10"/>
      <c r="UF41" s="10"/>
      <c r="UG41" s="10"/>
      <c r="UH41" s="10"/>
      <c r="UI41" s="10"/>
      <c r="UJ41" s="10"/>
      <c r="UK41" s="10"/>
      <c r="UL41" s="10"/>
      <c r="UM41" s="10"/>
      <c r="UN41" s="10"/>
      <c r="UO41" s="10"/>
      <c r="UP41" s="10"/>
      <c r="UQ41" s="10"/>
      <c r="UR41" s="10"/>
      <c r="US41" s="10"/>
      <c r="UT41" s="10"/>
      <c r="UU41" s="10"/>
      <c r="UV41" s="10"/>
      <c r="UW41" s="10"/>
      <c r="UX41" s="10"/>
      <c r="UY41" s="10"/>
      <c r="UZ41" s="10"/>
      <c r="VA41" s="10"/>
      <c r="VB41" s="10"/>
      <c r="VC41" s="10"/>
      <c r="VD41" s="10"/>
      <c r="VE41" s="10"/>
      <c r="VF41" s="10"/>
      <c r="VG41" s="10"/>
      <c r="VH41" s="10"/>
      <c r="VI41" s="10"/>
      <c r="VJ41" s="10"/>
      <c r="VK41" s="10"/>
      <c r="VL41" s="10"/>
      <c r="VM41" s="10"/>
      <c r="VN41" s="10"/>
      <c r="VO41" s="10"/>
      <c r="VP41" s="10"/>
      <c r="VQ41" s="10"/>
      <c r="VR41" s="10"/>
      <c r="VS41" s="10"/>
      <c r="VT41" s="10"/>
      <c r="VU41" s="10"/>
      <c r="VV41" s="10"/>
      <c r="VW41" s="10"/>
      <c r="VX41" s="10"/>
      <c r="VY41" s="10"/>
      <c r="VZ41" s="10"/>
      <c r="WA41" s="10"/>
      <c r="WB41" s="10"/>
      <c r="WC41" s="10"/>
      <c r="WD41" s="10"/>
      <c r="WE41" s="10"/>
      <c r="WF41" s="10"/>
      <c r="WG41" s="10"/>
      <c r="WH41" s="10"/>
      <c r="WI41" s="10"/>
      <c r="WJ41" s="10"/>
      <c r="WK41" s="10"/>
      <c r="WL41" s="10"/>
      <c r="WM41" s="10"/>
      <c r="WN41" s="10"/>
      <c r="WO41" s="10"/>
      <c r="WP41" s="10"/>
      <c r="WQ41" s="10"/>
      <c r="WR41" s="10"/>
      <c r="WS41" s="10"/>
      <c r="WT41" s="10"/>
      <c r="WU41" s="10"/>
      <c r="WV41" s="10"/>
      <c r="WW41" s="10"/>
      <c r="WX41" s="10"/>
      <c r="WY41" s="10"/>
      <c r="WZ41" s="10"/>
      <c r="XA41" s="10"/>
      <c r="XB41" s="10"/>
      <c r="XC41" s="10"/>
      <c r="XD41" s="10"/>
      <c r="XE41" s="10"/>
      <c r="XF41" s="10"/>
      <c r="XG41" s="10"/>
      <c r="XH41" s="10"/>
      <c r="XI41" s="10"/>
      <c r="XJ41" s="10"/>
      <c r="XK41" s="10"/>
      <c r="XL41" s="10"/>
      <c r="XM41" s="10"/>
      <c r="XN41" s="10"/>
      <c r="XO41" s="10"/>
      <c r="XP41" s="10"/>
      <c r="XQ41" s="10"/>
      <c r="XR41" s="10"/>
      <c r="XS41" s="10"/>
      <c r="XT41" s="10"/>
      <c r="XU41" s="10"/>
      <c r="XV41" s="10"/>
      <c r="XW41" s="10"/>
      <c r="XX41" s="10"/>
      <c r="XY41" s="10"/>
      <c r="XZ41" s="10"/>
      <c r="YA41" s="10"/>
      <c r="YB41" s="10"/>
      <c r="YC41" s="10"/>
      <c r="YD41" s="10"/>
      <c r="YE41" s="10"/>
      <c r="YF41" s="10"/>
      <c r="YG41" s="10"/>
      <c r="YH41" s="10"/>
      <c r="YI41" s="10"/>
      <c r="YJ41" s="10"/>
      <c r="YK41" s="10"/>
      <c r="YL41" s="10"/>
      <c r="YM41" s="10"/>
      <c r="YN41" s="10"/>
      <c r="YO41" s="10"/>
      <c r="YP41" s="10"/>
      <c r="YQ41" s="10"/>
      <c r="YR41" s="10"/>
      <c r="YS41" s="10"/>
      <c r="YT41" s="10"/>
      <c r="YU41" s="10"/>
      <c r="YV41" s="10"/>
      <c r="YW41" s="10"/>
      <c r="YX41" s="10"/>
      <c r="YY41" s="10"/>
      <c r="YZ41" s="10"/>
      <c r="ZA41" s="10"/>
      <c r="ZB41" s="10"/>
      <c r="ZC41" s="10"/>
      <c r="ZD41" s="10"/>
      <c r="ZE41" s="10"/>
      <c r="ZF41" s="10"/>
      <c r="ZG41" s="10"/>
      <c r="ZH41" s="10"/>
      <c r="ZI41" s="10"/>
      <c r="ZJ41" s="10"/>
      <c r="ZK41" s="10"/>
      <c r="ZL41" s="10"/>
      <c r="ZM41" s="10"/>
      <c r="ZN41" s="10"/>
      <c r="ZO41" s="10"/>
      <c r="ZP41" s="10"/>
      <c r="ZQ41" s="10"/>
      <c r="ZR41" s="10"/>
      <c r="ZS41" s="10"/>
      <c r="ZT41" s="10"/>
      <c r="ZU41" s="10"/>
      <c r="ZV41" s="10"/>
      <c r="ZW41" s="10"/>
      <c r="ZX41" s="10"/>
      <c r="ZY41" s="10"/>
      <c r="ZZ41" s="10"/>
      <c r="AAA41" s="10"/>
      <c r="AAB41" s="10"/>
      <c r="AAC41" s="10"/>
      <c r="AAD41" s="10"/>
      <c r="AAE41" s="10"/>
      <c r="AAF41" s="10"/>
      <c r="AAG41" s="10"/>
      <c r="AAH41" s="10"/>
      <c r="AAI41" s="10"/>
      <c r="AAJ41" s="10"/>
      <c r="AAK41" s="10"/>
      <c r="AAL41" s="10"/>
      <c r="AAM41" s="10"/>
      <c r="AAN41" s="10"/>
      <c r="AAO41" s="10"/>
      <c r="AAP41" s="10"/>
      <c r="AAQ41" s="10"/>
      <c r="AAR41" s="10"/>
      <c r="AAS41" s="10"/>
      <c r="AAT41" s="10"/>
      <c r="AAU41" s="10"/>
      <c r="AAV41" s="10"/>
      <c r="AAW41" s="10"/>
      <c r="AAX41" s="10"/>
      <c r="AAY41" s="10"/>
      <c r="AAZ41" s="10"/>
      <c r="ABA41" s="10"/>
      <c r="ABB41" s="10"/>
      <c r="ABC41" s="10"/>
      <c r="ABD41" s="10"/>
      <c r="ABE41" s="10"/>
      <c r="ABF41" s="10"/>
      <c r="ABG41" s="10"/>
      <c r="ABH41" s="10"/>
      <c r="ABI41" s="10"/>
      <c r="ABJ41" s="10"/>
      <c r="ABK41" s="10"/>
      <c r="ABL41" s="10"/>
      <c r="ABM41" s="10"/>
      <c r="ABN41" s="10"/>
      <c r="ABO41" s="10"/>
      <c r="ABP41" s="10"/>
      <c r="ABQ41" s="10"/>
      <c r="ABR41" s="10"/>
      <c r="ABS41" s="10"/>
      <c r="ABT41" s="10"/>
      <c r="ABU41" s="10"/>
      <c r="ABV41" s="10"/>
      <c r="ABW41" s="10"/>
      <c r="ABX41" s="10"/>
      <c r="ABY41" s="10"/>
      <c r="ABZ41" s="10"/>
      <c r="ACA41" s="10"/>
      <c r="ACB41" s="10"/>
      <c r="ACC41" s="10"/>
      <c r="ACD41" s="10"/>
      <c r="ACE41" s="10"/>
      <c r="ACF41" s="10"/>
      <c r="ACG41" s="10"/>
      <c r="ACH41" s="10"/>
      <c r="ACI41" s="10"/>
      <c r="ACJ41" s="10"/>
      <c r="ACK41" s="10"/>
      <c r="ACL41" s="10"/>
      <c r="ACM41" s="10"/>
      <c r="ACN41" s="10"/>
      <c r="ACO41" s="10"/>
      <c r="ACP41" s="10"/>
      <c r="ACQ41" s="10"/>
      <c r="ACR41" s="10"/>
      <c r="ACS41" s="10"/>
      <c r="ACT41" s="10"/>
      <c r="ACU41" s="10"/>
      <c r="ACV41" s="10"/>
      <c r="ACW41" s="10"/>
      <c r="ACX41" s="10"/>
      <c r="ACY41" s="10"/>
      <c r="ACZ41" s="10"/>
      <c r="ADA41" s="10"/>
      <c r="ADB41" s="10"/>
      <c r="ADC41" s="10"/>
      <c r="ADD41" s="10"/>
      <c r="ADE41" s="10"/>
      <c r="ADF41" s="10"/>
      <c r="ADG41" s="10"/>
      <c r="ADH41" s="10"/>
      <c r="ADI41" s="10"/>
      <c r="ADJ41" s="10"/>
      <c r="ADK41" s="10"/>
      <c r="ADL41" s="10"/>
      <c r="ADM41" s="10"/>
      <c r="ADN41" s="10"/>
      <c r="ADO41" s="10"/>
      <c r="ADP41" s="10"/>
      <c r="ADQ41" s="10"/>
      <c r="ADR41" s="10"/>
      <c r="ADS41" s="10"/>
      <c r="ADT41" s="10"/>
      <c r="ADU41" s="10"/>
      <c r="ADV41" s="10"/>
      <c r="ADW41" s="10"/>
      <c r="ADX41" s="10"/>
      <c r="ADY41" s="10"/>
      <c r="ADZ41" s="10"/>
      <c r="AEA41" s="10"/>
      <c r="AEB41" s="10"/>
      <c r="AEC41" s="10"/>
      <c r="AED41" s="10"/>
      <c r="AEE41" s="10"/>
      <c r="AEF41" s="10"/>
      <c r="AEG41" s="10"/>
      <c r="AEH41" s="10"/>
      <c r="AEI41" s="10"/>
      <c r="AEJ41" s="10"/>
      <c r="AEK41" s="10"/>
      <c r="AEL41" s="10"/>
      <c r="AEM41" s="10"/>
      <c r="AEN41" s="10"/>
      <c r="AEO41" s="10"/>
      <c r="AEP41" s="10"/>
      <c r="AEQ41" s="10"/>
      <c r="AER41" s="10"/>
      <c r="AES41" s="10"/>
      <c r="AET41" s="10"/>
      <c r="AEU41" s="10"/>
      <c r="AEV41" s="10"/>
      <c r="AEW41" s="10"/>
      <c r="AEX41" s="10"/>
      <c r="AEY41" s="10"/>
      <c r="AEZ41" s="10"/>
      <c r="AFA41" s="10"/>
      <c r="AFB41" s="10"/>
      <c r="AFC41" s="10"/>
      <c r="AFD41" s="10"/>
      <c r="AFE41" s="10"/>
      <c r="AFF41" s="10"/>
      <c r="AFG41" s="10"/>
      <c r="AFH41" s="10"/>
      <c r="AFI41" s="10"/>
      <c r="AFJ41" s="10"/>
      <c r="AFK41" s="10"/>
      <c r="AFL41" s="10"/>
      <c r="AFM41" s="10"/>
      <c r="AFN41" s="10"/>
      <c r="AFO41" s="10"/>
      <c r="AFP41" s="10"/>
      <c r="AFQ41" s="10"/>
      <c r="AFR41" s="10"/>
      <c r="AFS41" s="10"/>
      <c r="AFT41" s="10"/>
      <c r="AFU41" s="10"/>
      <c r="AFV41" s="10"/>
      <c r="AFW41" s="10"/>
      <c r="AFX41" s="10"/>
      <c r="AFY41" s="10"/>
      <c r="AFZ41" s="10"/>
      <c r="AGA41" s="10"/>
      <c r="AGB41" s="10"/>
      <c r="AGC41" s="10"/>
      <c r="AGD41" s="10"/>
      <c r="AGE41" s="10"/>
      <c r="AGF41" s="10"/>
      <c r="AGG41" s="10"/>
      <c r="AGH41" s="10"/>
      <c r="AGI41" s="10"/>
      <c r="AGJ41" s="10"/>
      <c r="AGK41" s="10"/>
      <c r="AGL41" s="10"/>
      <c r="AGM41" s="10"/>
      <c r="AGN41" s="10"/>
      <c r="AGO41" s="10"/>
      <c r="AGP41" s="10"/>
      <c r="AGQ41" s="10"/>
      <c r="AGR41" s="10"/>
      <c r="AGS41" s="10"/>
      <c r="AGT41" s="10"/>
      <c r="AGU41" s="10"/>
      <c r="AGV41" s="10"/>
      <c r="AGW41" s="10"/>
      <c r="AGX41" s="10"/>
      <c r="AGY41" s="10"/>
      <c r="AGZ41" s="10"/>
      <c r="AHA41" s="10"/>
      <c r="AHB41" s="10"/>
      <c r="AHC41" s="10"/>
    </row>
    <row r="42" spans="1:888" s="11" customFormat="1" ht="15" customHeight="1" x14ac:dyDescent="0.25">
      <c r="A42" s="10"/>
      <c r="B42" s="563">
        <v>0.80555555555555602</v>
      </c>
      <c r="C42" s="497">
        <v>0.84027777777777823</v>
      </c>
      <c r="D42" s="507">
        <v>0.77083333333333204</v>
      </c>
      <c r="E42" s="521">
        <v>0.80902777777777646</v>
      </c>
      <c r="F42" s="526">
        <v>0.77777777777777601</v>
      </c>
      <c r="G42" s="492"/>
      <c r="H42" s="521">
        <v>0.8125</v>
      </c>
      <c r="I42" s="507">
        <v>0.76388888888934003</v>
      </c>
      <c r="J42" s="497">
        <v>0.78472222222267329</v>
      </c>
      <c r="K42" s="12">
        <v>0.60416666666673102</v>
      </c>
      <c r="L42" s="564">
        <v>0.64583333333339776</v>
      </c>
      <c r="M42" s="7"/>
      <c r="N42" s="7"/>
      <c r="O42" s="7"/>
      <c r="P42" s="7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  <c r="PQ42" s="10"/>
      <c r="PR42" s="10"/>
      <c r="PS42" s="10"/>
      <c r="PT42" s="10"/>
      <c r="PU42" s="10"/>
      <c r="PV42" s="10"/>
      <c r="PW42" s="10"/>
      <c r="PX42" s="10"/>
      <c r="PY42" s="10"/>
      <c r="PZ42" s="10"/>
      <c r="QA42" s="10"/>
      <c r="QB42" s="10"/>
      <c r="QC42" s="10"/>
      <c r="QD42" s="10"/>
      <c r="QE42" s="10"/>
      <c r="QF42" s="10"/>
      <c r="QG42" s="10"/>
      <c r="QH42" s="10"/>
      <c r="QI42" s="10"/>
      <c r="QJ42" s="10"/>
      <c r="QK42" s="10"/>
      <c r="QL42" s="10"/>
      <c r="QM42" s="10"/>
      <c r="QN42" s="10"/>
      <c r="QO42" s="10"/>
      <c r="QP42" s="10"/>
      <c r="QQ42" s="10"/>
      <c r="QR42" s="10"/>
      <c r="QS42" s="10"/>
      <c r="QT42" s="10"/>
      <c r="QU42" s="10"/>
      <c r="QV42" s="10"/>
      <c r="QW42" s="10"/>
      <c r="QX42" s="10"/>
      <c r="QY42" s="10"/>
      <c r="QZ42" s="10"/>
      <c r="RA42" s="10"/>
      <c r="RB42" s="10"/>
      <c r="RC42" s="10"/>
      <c r="RD42" s="10"/>
      <c r="RE42" s="10"/>
      <c r="RF42" s="10"/>
      <c r="RG42" s="10"/>
      <c r="RH42" s="10"/>
      <c r="RI42" s="10"/>
      <c r="RJ42" s="10"/>
      <c r="RK42" s="10"/>
      <c r="RL42" s="10"/>
      <c r="RM42" s="10"/>
      <c r="RN42" s="10"/>
      <c r="RO42" s="10"/>
      <c r="RP42" s="10"/>
      <c r="RQ42" s="10"/>
      <c r="RR42" s="10"/>
      <c r="RS42" s="10"/>
      <c r="RT42" s="10"/>
      <c r="RU42" s="10"/>
      <c r="RV42" s="10"/>
      <c r="RW42" s="10"/>
      <c r="RX42" s="10"/>
      <c r="RY42" s="10"/>
      <c r="RZ42" s="10"/>
      <c r="SA42" s="10"/>
      <c r="SB42" s="10"/>
      <c r="SC42" s="10"/>
      <c r="SD42" s="10"/>
      <c r="SE42" s="10"/>
      <c r="SF42" s="10"/>
      <c r="SG42" s="10"/>
      <c r="SH42" s="10"/>
      <c r="SI42" s="10"/>
      <c r="SJ42" s="10"/>
      <c r="SK42" s="10"/>
      <c r="SL42" s="10"/>
      <c r="SM42" s="10"/>
      <c r="SN42" s="10"/>
      <c r="SO42" s="10"/>
      <c r="SP42" s="10"/>
      <c r="SQ42" s="10"/>
      <c r="SR42" s="10"/>
      <c r="SS42" s="10"/>
      <c r="ST42" s="10"/>
      <c r="SU42" s="10"/>
      <c r="SV42" s="10"/>
      <c r="SW42" s="10"/>
      <c r="SX42" s="10"/>
      <c r="SY42" s="10"/>
      <c r="SZ42" s="10"/>
      <c r="TA42" s="10"/>
      <c r="TB42" s="10"/>
      <c r="TC42" s="10"/>
      <c r="TD42" s="10"/>
      <c r="TE42" s="10"/>
      <c r="TF42" s="10"/>
      <c r="TG42" s="10"/>
      <c r="TH42" s="10"/>
      <c r="TI42" s="10"/>
      <c r="TJ42" s="10"/>
      <c r="TK42" s="10"/>
      <c r="TL42" s="10"/>
      <c r="TM42" s="10"/>
      <c r="TN42" s="10"/>
      <c r="TO42" s="10"/>
      <c r="TP42" s="10"/>
      <c r="TQ42" s="10"/>
      <c r="TR42" s="10"/>
      <c r="TS42" s="10"/>
      <c r="TT42" s="10"/>
      <c r="TU42" s="10"/>
      <c r="TV42" s="10"/>
      <c r="TW42" s="10"/>
      <c r="TX42" s="10"/>
      <c r="TY42" s="10"/>
      <c r="TZ42" s="10"/>
      <c r="UA42" s="10"/>
      <c r="UB42" s="10"/>
      <c r="UC42" s="10"/>
      <c r="UD42" s="10"/>
      <c r="UE42" s="10"/>
      <c r="UF42" s="10"/>
      <c r="UG42" s="10"/>
      <c r="UH42" s="10"/>
      <c r="UI42" s="10"/>
      <c r="UJ42" s="10"/>
      <c r="UK42" s="10"/>
      <c r="UL42" s="10"/>
      <c r="UM42" s="10"/>
      <c r="UN42" s="10"/>
      <c r="UO42" s="10"/>
      <c r="UP42" s="10"/>
      <c r="UQ42" s="10"/>
      <c r="UR42" s="10"/>
      <c r="US42" s="10"/>
      <c r="UT42" s="10"/>
      <c r="UU42" s="10"/>
      <c r="UV42" s="10"/>
      <c r="UW42" s="10"/>
      <c r="UX42" s="10"/>
      <c r="UY42" s="10"/>
      <c r="UZ42" s="10"/>
      <c r="VA42" s="10"/>
      <c r="VB42" s="10"/>
      <c r="VC42" s="10"/>
      <c r="VD42" s="10"/>
      <c r="VE42" s="10"/>
      <c r="VF42" s="10"/>
      <c r="VG42" s="10"/>
      <c r="VH42" s="10"/>
      <c r="VI42" s="10"/>
      <c r="VJ42" s="10"/>
      <c r="VK42" s="10"/>
      <c r="VL42" s="10"/>
      <c r="VM42" s="10"/>
      <c r="VN42" s="10"/>
      <c r="VO42" s="10"/>
      <c r="VP42" s="10"/>
      <c r="VQ42" s="10"/>
      <c r="VR42" s="10"/>
      <c r="VS42" s="10"/>
      <c r="VT42" s="10"/>
      <c r="VU42" s="10"/>
      <c r="VV42" s="10"/>
      <c r="VW42" s="10"/>
      <c r="VX42" s="10"/>
      <c r="VY42" s="10"/>
      <c r="VZ42" s="10"/>
      <c r="WA42" s="10"/>
      <c r="WB42" s="10"/>
      <c r="WC42" s="10"/>
      <c r="WD42" s="10"/>
      <c r="WE42" s="10"/>
      <c r="WF42" s="10"/>
      <c r="WG42" s="10"/>
      <c r="WH42" s="10"/>
      <c r="WI42" s="10"/>
      <c r="WJ42" s="10"/>
      <c r="WK42" s="10"/>
      <c r="WL42" s="10"/>
      <c r="WM42" s="10"/>
      <c r="WN42" s="10"/>
      <c r="WO42" s="10"/>
      <c r="WP42" s="10"/>
      <c r="WQ42" s="10"/>
      <c r="WR42" s="10"/>
      <c r="WS42" s="10"/>
      <c r="WT42" s="10"/>
      <c r="WU42" s="10"/>
      <c r="WV42" s="10"/>
      <c r="WW42" s="10"/>
      <c r="WX42" s="10"/>
      <c r="WY42" s="10"/>
      <c r="WZ42" s="10"/>
      <c r="XA42" s="10"/>
      <c r="XB42" s="10"/>
      <c r="XC42" s="10"/>
      <c r="XD42" s="10"/>
      <c r="XE42" s="10"/>
      <c r="XF42" s="10"/>
      <c r="XG42" s="10"/>
      <c r="XH42" s="10"/>
      <c r="XI42" s="10"/>
      <c r="XJ42" s="10"/>
      <c r="XK42" s="10"/>
      <c r="XL42" s="10"/>
      <c r="XM42" s="10"/>
      <c r="XN42" s="10"/>
      <c r="XO42" s="10"/>
      <c r="XP42" s="10"/>
      <c r="XQ42" s="10"/>
      <c r="XR42" s="10"/>
      <c r="XS42" s="10"/>
      <c r="XT42" s="10"/>
      <c r="XU42" s="10"/>
      <c r="XV42" s="10"/>
      <c r="XW42" s="10"/>
      <c r="XX42" s="10"/>
      <c r="XY42" s="10"/>
      <c r="XZ42" s="10"/>
      <c r="YA42" s="10"/>
      <c r="YB42" s="10"/>
      <c r="YC42" s="10"/>
      <c r="YD42" s="10"/>
      <c r="YE42" s="10"/>
      <c r="YF42" s="10"/>
      <c r="YG42" s="10"/>
      <c r="YH42" s="10"/>
      <c r="YI42" s="10"/>
      <c r="YJ42" s="10"/>
      <c r="YK42" s="10"/>
      <c r="YL42" s="10"/>
      <c r="YM42" s="10"/>
      <c r="YN42" s="10"/>
      <c r="YO42" s="10"/>
      <c r="YP42" s="10"/>
      <c r="YQ42" s="10"/>
      <c r="YR42" s="10"/>
      <c r="YS42" s="10"/>
      <c r="YT42" s="10"/>
      <c r="YU42" s="10"/>
      <c r="YV42" s="10"/>
      <c r="YW42" s="10"/>
      <c r="YX42" s="10"/>
      <c r="YY42" s="10"/>
      <c r="YZ42" s="10"/>
      <c r="ZA42" s="10"/>
      <c r="ZB42" s="10"/>
      <c r="ZC42" s="10"/>
      <c r="ZD42" s="10"/>
      <c r="ZE42" s="10"/>
      <c r="ZF42" s="10"/>
      <c r="ZG42" s="10"/>
      <c r="ZH42" s="10"/>
      <c r="ZI42" s="10"/>
      <c r="ZJ42" s="10"/>
      <c r="ZK42" s="10"/>
      <c r="ZL42" s="10"/>
      <c r="ZM42" s="10"/>
      <c r="ZN42" s="10"/>
      <c r="ZO42" s="10"/>
      <c r="ZP42" s="10"/>
      <c r="ZQ42" s="10"/>
      <c r="ZR42" s="10"/>
      <c r="ZS42" s="10"/>
      <c r="ZT42" s="10"/>
      <c r="ZU42" s="10"/>
      <c r="ZV42" s="10"/>
      <c r="ZW42" s="10"/>
      <c r="ZX42" s="10"/>
      <c r="ZY42" s="10"/>
      <c r="ZZ42" s="10"/>
      <c r="AAA42" s="10"/>
      <c r="AAB42" s="10"/>
      <c r="AAC42" s="10"/>
      <c r="AAD42" s="10"/>
      <c r="AAE42" s="10"/>
      <c r="AAF42" s="10"/>
      <c r="AAG42" s="10"/>
      <c r="AAH42" s="10"/>
      <c r="AAI42" s="10"/>
      <c r="AAJ42" s="10"/>
      <c r="AAK42" s="10"/>
      <c r="AAL42" s="10"/>
      <c r="AAM42" s="10"/>
      <c r="AAN42" s="10"/>
      <c r="AAO42" s="10"/>
      <c r="AAP42" s="10"/>
      <c r="AAQ42" s="10"/>
      <c r="AAR42" s="10"/>
      <c r="AAS42" s="10"/>
      <c r="AAT42" s="10"/>
      <c r="AAU42" s="10"/>
      <c r="AAV42" s="10"/>
      <c r="AAW42" s="10"/>
      <c r="AAX42" s="10"/>
      <c r="AAY42" s="10"/>
      <c r="AAZ42" s="10"/>
      <c r="ABA42" s="10"/>
      <c r="ABB42" s="10"/>
      <c r="ABC42" s="10"/>
      <c r="ABD42" s="10"/>
      <c r="ABE42" s="10"/>
      <c r="ABF42" s="10"/>
      <c r="ABG42" s="10"/>
      <c r="ABH42" s="10"/>
      <c r="ABI42" s="10"/>
      <c r="ABJ42" s="10"/>
      <c r="ABK42" s="10"/>
      <c r="ABL42" s="10"/>
      <c r="ABM42" s="10"/>
      <c r="ABN42" s="10"/>
      <c r="ABO42" s="10"/>
      <c r="ABP42" s="10"/>
      <c r="ABQ42" s="10"/>
      <c r="ABR42" s="10"/>
      <c r="ABS42" s="10"/>
      <c r="ABT42" s="10"/>
      <c r="ABU42" s="10"/>
      <c r="ABV42" s="10"/>
      <c r="ABW42" s="10"/>
      <c r="ABX42" s="10"/>
      <c r="ABY42" s="10"/>
      <c r="ABZ42" s="10"/>
      <c r="ACA42" s="10"/>
      <c r="ACB42" s="10"/>
      <c r="ACC42" s="10"/>
      <c r="ACD42" s="10"/>
      <c r="ACE42" s="10"/>
      <c r="ACF42" s="10"/>
      <c r="ACG42" s="10"/>
      <c r="ACH42" s="10"/>
      <c r="ACI42" s="10"/>
      <c r="ACJ42" s="10"/>
      <c r="ACK42" s="10"/>
      <c r="ACL42" s="10"/>
      <c r="ACM42" s="10"/>
      <c r="ACN42" s="10"/>
      <c r="ACO42" s="10"/>
      <c r="ACP42" s="10"/>
      <c r="ACQ42" s="10"/>
      <c r="ACR42" s="10"/>
      <c r="ACS42" s="10"/>
      <c r="ACT42" s="10"/>
      <c r="ACU42" s="10"/>
      <c r="ACV42" s="10"/>
      <c r="ACW42" s="10"/>
      <c r="ACX42" s="10"/>
      <c r="ACY42" s="10"/>
      <c r="ACZ42" s="10"/>
      <c r="ADA42" s="10"/>
      <c r="ADB42" s="10"/>
      <c r="ADC42" s="10"/>
      <c r="ADD42" s="10"/>
      <c r="ADE42" s="10"/>
      <c r="ADF42" s="10"/>
      <c r="ADG42" s="10"/>
      <c r="ADH42" s="10"/>
      <c r="ADI42" s="10"/>
      <c r="ADJ42" s="10"/>
      <c r="ADK42" s="10"/>
      <c r="ADL42" s="10"/>
      <c r="ADM42" s="10"/>
      <c r="ADN42" s="10"/>
      <c r="ADO42" s="10"/>
      <c r="ADP42" s="10"/>
      <c r="ADQ42" s="10"/>
      <c r="ADR42" s="10"/>
      <c r="ADS42" s="10"/>
      <c r="ADT42" s="10"/>
      <c r="ADU42" s="10"/>
      <c r="ADV42" s="10"/>
      <c r="ADW42" s="10"/>
      <c r="ADX42" s="10"/>
      <c r="ADY42" s="10"/>
      <c r="ADZ42" s="10"/>
      <c r="AEA42" s="10"/>
      <c r="AEB42" s="10"/>
      <c r="AEC42" s="10"/>
      <c r="AED42" s="10"/>
      <c r="AEE42" s="10"/>
      <c r="AEF42" s="10"/>
      <c r="AEG42" s="10"/>
      <c r="AEH42" s="10"/>
      <c r="AEI42" s="10"/>
      <c r="AEJ42" s="10"/>
      <c r="AEK42" s="10"/>
      <c r="AEL42" s="10"/>
      <c r="AEM42" s="10"/>
      <c r="AEN42" s="10"/>
      <c r="AEO42" s="10"/>
      <c r="AEP42" s="10"/>
      <c r="AEQ42" s="10"/>
      <c r="AER42" s="10"/>
      <c r="AES42" s="10"/>
      <c r="AET42" s="10"/>
      <c r="AEU42" s="10"/>
      <c r="AEV42" s="10"/>
      <c r="AEW42" s="10"/>
      <c r="AEX42" s="10"/>
      <c r="AEY42" s="10"/>
      <c r="AEZ42" s="10"/>
      <c r="AFA42" s="10"/>
      <c r="AFB42" s="10"/>
      <c r="AFC42" s="10"/>
      <c r="AFD42" s="10"/>
      <c r="AFE42" s="10"/>
      <c r="AFF42" s="10"/>
      <c r="AFG42" s="10"/>
      <c r="AFH42" s="10"/>
      <c r="AFI42" s="10"/>
      <c r="AFJ42" s="10"/>
      <c r="AFK42" s="10"/>
      <c r="AFL42" s="10"/>
      <c r="AFM42" s="10"/>
      <c r="AFN42" s="10"/>
      <c r="AFO42" s="10"/>
      <c r="AFP42" s="10"/>
      <c r="AFQ42" s="10"/>
      <c r="AFR42" s="10"/>
      <c r="AFS42" s="10"/>
      <c r="AFT42" s="10"/>
      <c r="AFU42" s="10"/>
      <c r="AFV42" s="10"/>
      <c r="AFW42" s="10"/>
      <c r="AFX42" s="10"/>
      <c r="AFY42" s="10"/>
      <c r="AFZ42" s="10"/>
      <c r="AGA42" s="10"/>
      <c r="AGB42" s="10"/>
      <c r="AGC42" s="10"/>
      <c r="AGD42" s="10"/>
      <c r="AGE42" s="10"/>
      <c r="AGF42" s="10"/>
      <c r="AGG42" s="10"/>
      <c r="AGH42" s="10"/>
      <c r="AGI42" s="10"/>
      <c r="AGJ42" s="10"/>
      <c r="AGK42" s="10"/>
      <c r="AGL42" s="10"/>
      <c r="AGM42" s="10"/>
      <c r="AGN42" s="10"/>
      <c r="AGO42" s="10"/>
      <c r="AGP42" s="10"/>
      <c r="AGQ42" s="10"/>
      <c r="AGR42" s="10"/>
      <c r="AGS42" s="10"/>
      <c r="AGT42" s="10"/>
      <c r="AGU42" s="10"/>
      <c r="AGV42" s="10"/>
      <c r="AGW42" s="10"/>
      <c r="AGX42" s="10"/>
      <c r="AGY42" s="10"/>
      <c r="AGZ42" s="10"/>
      <c r="AHA42" s="10"/>
      <c r="AHB42" s="10"/>
      <c r="AHC42" s="10"/>
    </row>
    <row r="43" spans="1:888" s="11" customFormat="1" ht="15" customHeight="1" x14ac:dyDescent="0.25">
      <c r="A43" s="10"/>
      <c r="B43" s="563">
        <v>0.81944444444444453</v>
      </c>
      <c r="C43" s="497">
        <v>0.85416666666666674</v>
      </c>
      <c r="D43" s="507">
        <v>0.79166666666666496</v>
      </c>
      <c r="E43" s="521">
        <v>0.82986111111110938</v>
      </c>
      <c r="F43" s="526">
        <v>0.80902777777777779</v>
      </c>
      <c r="G43" s="492"/>
      <c r="H43" s="521">
        <v>0.84375</v>
      </c>
      <c r="I43" s="507">
        <v>0.77777777777825396</v>
      </c>
      <c r="J43" s="497">
        <v>0.79861111111158722</v>
      </c>
      <c r="K43" s="12">
        <v>0.61458333333340498</v>
      </c>
      <c r="L43" s="564">
        <v>0.65625000000007172</v>
      </c>
      <c r="M43" s="7"/>
      <c r="N43" s="7"/>
      <c r="O43" s="7"/>
      <c r="P43" s="7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/>
      <c r="SF43" s="10"/>
      <c r="SG43" s="10"/>
      <c r="SH43" s="10"/>
      <c r="SI43" s="10"/>
      <c r="SJ43" s="10"/>
      <c r="SK43" s="10"/>
      <c r="SL43" s="10"/>
      <c r="SM43" s="10"/>
      <c r="SN43" s="10"/>
      <c r="SO43" s="10"/>
      <c r="SP43" s="10"/>
      <c r="SQ43" s="10"/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/>
      <c r="TJ43" s="10"/>
      <c r="TK43" s="10"/>
      <c r="TL43" s="10"/>
      <c r="TM43" s="10"/>
      <c r="TN43" s="10"/>
      <c r="TO43" s="10"/>
      <c r="TP43" s="10"/>
      <c r="TQ43" s="10"/>
      <c r="TR43" s="10"/>
      <c r="TS43" s="10"/>
      <c r="TT43" s="10"/>
      <c r="TU43" s="10"/>
      <c r="TV43" s="10"/>
      <c r="TW43" s="10"/>
      <c r="TX43" s="10"/>
      <c r="TY43" s="10"/>
      <c r="TZ43" s="10"/>
      <c r="UA43" s="10"/>
      <c r="UB43" s="10"/>
      <c r="UC43" s="10"/>
      <c r="UD43" s="10"/>
      <c r="UE43" s="10"/>
      <c r="UF43" s="10"/>
      <c r="UG43" s="10"/>
      <c r="UH43" s="10"/>
      <c r="UI43" s="10"/>
      <c r="UJ43" s="10"/>
      <c r="UK43" s="10"/>
      <c r="UL43" s="10"/>
      <c r="UM43" s="10"/>
      <c r="UN43" s="10"/>
      <c r="UO43" s="10"/>
      <c r="UP43" s="10"/>
      <c r="UQ43" s="10"/>
      <c r="UR43" s="10"/>
      <c r="US43" s="10"/>
      <c r="UT43" s="10"/>
      <c r="UU43" s="10"/>
      <c r="UV43" s="10"/>
      <c r="UW43" s="10"/>
      <c r="UX43" s="10"/>
      <c r="UY43" s="10"/>
      <c r="UZ43" s="10"/>
      <c r="VA43" s="10"/>
      <c r="VB43" s="10"/>
      <c r="VC43" s="10"/>
      <c r="VD43" s="10"/>
      <c r="VE43" s="10"/>
      <c r="VF43" s="10"/>
      <c r="VG43" s="10"/>
      <c r="VH43" s="10"/>
      <c r="VI43" s="10"/>
      <c r="VJ43" s="10"/>
      <c r="VK43" s="10"/>
      <c r="VL43" s="10"/>
      <c r="VM43" s="10"/>
      <c r="VN43" s="10"/>
      <c r="VO43" s="10"/>
      <c r="VP43" s="10"/>
      <c r="VQ43" s="10"/>
      <c r="VR43" s="10"/>
      <c r="VS43" s="10"/>
      <c r="VT43" s="10"/>
      <c r="VU43" s="10"/>
      <c r="VV43" s="10"/>
      <c r="VW43" s="10"/>
      <c r="VX43" s="10"/>
      <c r="VY43" s="10"/>
      <c r="VZ43" s="10"/>
      <c r="WA43" s="10"/>
      <c r="WB43" s="10"/>
      <c r="WC43" s="10"/>
      <c r="WD43" s="10"/>
      <c r="WE43" s="10"/>
      <c r="WF43" s="10"/>
      <c r="WG43" s="10"/>
      <c r="WH43" s="10"/>
      <c r="WI43" s="10"/>
      <c r="WJ43" s="10"/>
      <c r="WK43" s="10"/>
      <c r="WL43" s="10"/>
      <c r="WM43" s="10"/>
      <c r="WN43" s="10"/>
      <c r="WO43" s="10"/>
      <c r="WP43" s="10"/>
      <c r="WQ43" s="10"/>
      <c r="WR43" s="10"/>
      <c r="WS43" s="10"/>
      <c r="WT43" s="10"/>
      <c r="WU43" s="10"/>
      <c r="WV43" s="10"/>
      <c r="WW43" s="10"/>
      <c r="WX43" s="10"/>
      <c r="WY43" s="10"/>
      <c r="WZ43" s="10"/>
      <c r="XA43" s="10"/>
      <c r="XB43" s="10"/>
      <c r="XC43" s="10"/>
      <c r="XD43" s="10"/>
      <c r="XE43" s="10"/>
      <c r="XF43" s="10"/>
      <c r="XG43" s="10"/>
      <c r="XH43" s="10"/>
      <c r="XI43" s="10"/>
      <c r="XJ43" s="10"/>
      <c r="XK43" s="10"/>
      <c r="XL43" s="10"/>
      <c r="XM43" s="10"/>
      <c r="XN43" s="10"/>
      <c r="XO43" s="10"/>
      <c r="XP43" s="10"/>
      <c r="XQ43" s="10"/>
      <c r="XR43" s="10"/>
      <c r="XS43" s="10"/>
      <c r="XT43" s="10"/>
      <c r="XU43" s="10"/>
      <c r="XV43" s="10"/>
      <c r="XW43" s="10"/>
      <c r="XX43" s="10"/>
      <c r="XY43" s="10"/>
      <c r="XZ43" s="10"/>
      <c r="YA43" s="10"/>
      <c r="YB43" s="10"/>
      <c r="YC43" s="10"/>
      <c r="YD43" s="10"/>
      <c r="YE43" s="10"/>
      <c r="YF43" s="10"/>
      <c r="YG43" s="10"/>
      <c r="YH43" s="10"/>
      <c r="YI43" s="10"/>
      <c r="YJ43" s="10"/>
      <c r="YK43" s="10"/>
      <c r="YL43" s="10"/>
      <c r="YM43" s="10"/>
      <c r="YN43" s="10"/>
      <c r="YO43" s="10"/>
      <c r="YP43" s="10"/>
      <c r="YQ43" s="10"/>
      <c r="YR43" s="10"/>
      <c r="YS43" s="10"/>
      <c r="YT43" s="10"/>
      <c r="YU43" s="10"/>
      <c r="YV43" s="10"/>
      <c r="YW43" s="10"/>
      <c r="YX43" s="10"/>
      <c r="YY43" s="10"/>
      <c r="YZ43" s="10"/>
      <c r="ZA43" s="10"/>
      <c r="ZB43" s="10"/>
      <c r="ZC43" s="10"/>
      <c r="ZD43" s="10"/>
      <c r="ZE43" s="10"/>
      <c r="ZF43" s="10"/>
      <c r="ZG43" s="10"/>
      <c r="ZH43" s="10"/>
      <c r="ZI43" s="10"/>
      <c r="ZJ43" s="10"/>
      <c r="ZK43" s="10"/>
      <c r="ZL43" s="10"/>
      <c r="ZM43" s="10"/>
      <c r="ZN43" s="10"/>
      <c r="ZO43" s="10"/>
      <c r="ZP43" s="10"/>
      <c r="ZQ43" s="10"/>
      <c r="ZR43" s="10"/>
      <c r="ZS43" s="10"/>
      <c r="ZT43" s="10"/>
      <c r="ZU43" s="10"/>
      <c r="ZV43" s="10"/>
      <c r="ZW43" s="10"/>
      <c r="ZX43" s="10"/>
      <c r="ZY43" s="10"/>
      <c r="ZZ43" s="10"/>
      <c r="AAA43" s="10"/>
      <c r="AAB43" s="10"/>
      <c r="AAC43" s="10"/>
      <c r="AAD43" s="10"/>
      <c r="AAE43" s="10"/>
      <c r="AAF43" s="10"/>
      <c r="AAG43" s="10"/>
      <c r="AAH43" s="10"/>
      <c r="AAI43" s="10"/>
      <c r="AAJ43" s="10"/>
      <c r="AAK43" s="10"/>
      <c r="AAL43" s="10"/>
      <c r="AAM43" s="10"/>
      <c r="AAN43" s="10"/>
      <c r="AAO43" s="10"/>
      <c r="AAP43" s="10"/>
      <c r="AAQ43" s="10"/>
      <c r="AAR43" s="10"/>
      <c r="AAS43" s="10"/>
      <c r="AAT43" s="10"/>
      <c r="AAU43" s="10"/>
      <c r="AAV43" s="10"/>
      <c r="AAW43" s="10"/>
      <c r="AAX43" s="10"/>
      <c r="AAY43" s="10"/>
      <c r="AAZ43" s="10"/>
      <c r="ABA43" s="10"/>
      <c r="ABB43" s="10"/>
      <c r="ABC43" s="10"/>
      <c r="ABD43" s="10"/>
      <c r="ABE43" s="10"/>
      <c r="ABF43" s="10"/>
      <c r="ABG43" s="10"/>
      <c r="ABH43" s="10"/>
      <c r="ABI43" s="10"/>
      <c r="ABJ43" s="10"/>
      <c r="ABK43" s="10"/>
      <c r="ABL43" s="10"/>
      <c r="ABM43" s="10"/>
      <c r="ABN43" s="10"/>
      <c r="ABO43" s="10"/>
      <c r="ABP43" s="10"/>
      <c r="ABQ43" s="10"/>
      <c r="ABR43" s="10"/>
      <c r="ABS43" s="10"/>
      <c r="ABT43" s="10"/>
      <c r="ABU43" s="10"/>
      <c r="ABV43" s="10"/>
      <c r="ABW43" s="10"/>
      <c r="ABX43" s="10"/>
      <c r="ABY43" s="10"/>
      <c r="ABZ43" s="10"/>
      <c r="ACA43" s="10"/>
      <c r="ACB43" s="10"/>
      <c r="ACC43" s="10"/>
      <c r="ACD43" s="10"/>
      <c r="ACE43" s="10"/>
      <c r="ACF43" s="10"/>
      <c r="ACG43" s="10"/>
      <c r="ACH43" s="10"/>
      <c r="ACI43" s="10"/>
      <c r="ACJ43" s="10"/>
      <c r="ACK43" s="10"/>
      <c r="ACL43" s="10"/>
      <c r="ACM43" s="10"/>
      <c r="ACN43" s="10"/>
      <c r="ACO43" s="10"/>
      <c r="ACP43" s="10"/>
      <c r="ACQ43" s="10"/>
      <c r="ACR43" s="10"/>
      <c r="ACS43" s="10"/>
      <c r="ACT43" s="10"/>
      <c r="ACU43" s="10"/>
      <c r="ACV43" s="10"/>
      <c r="ACW43" s="10"/>
      <c r="ACX43" s="10"/>
      <c r="ACY43" s="10"/>
      <c r="ACZ43" s="10"/>
      <c r="ADA43" s="10"/>
      <c r="ADB43" s="10"/>
      <c r="ADC43" s="10"/>
      <c r="ADD43" s="10"/>
      <c r="ADE43" s="10"/>
      <c r="ADF43" s="10"/>
      <c r="ADG43" s="10"/>
      <c r="ADH43" s="10"/>
      <c r="ADI43" s="10"/>
      <c r="ADJ43" s="10"/>
      <c r="ADK43" s="10"/>
      <c r="ADL43" s="10"/>
      <c r="ADM43" s="10"/>
      <c r="ADN43" s="10"/>
      <c r="ADO43" s="10"/>
      <c r="ADP43" s="10"/>
      <c r="ADQ43" s="10"/>
      <c r="ADR43" s="10"/>
      <c r="ADS43" s="10"/>
      <c r="ADT43" s="10"/>
      <c r="ADU43" s="10"/>
      <c r="ADV43" s="10"/>
      <c r="ADW43" s="10"/>
      <c r="ADX43" s="10"/>
      <c r="ADY43" s="10"/>
      <c r="ADZ43" s="10"/>
      <c r="AEA43" s="10"/>
      <c r="AEB43" s="10"/>
      <c r="AEC43" s="10"/>
      <c r="AED43" s="10"/>
      <c r="AEE43" s="10"/>
      <c r="AEF43" s="10"/>
      <c r="AEG43" s="10"/>
      <c r="AEH43" s="10"/>
      <c r="AEI43" s="10"/>
      <c r="AEJ43" s="10"/>
      <c r="AEK43" s="10"/>
      <c r="AEL43" s="10"/>
      <c r="AEM43" s="10"/>
      <c r="AEN43" s="10"/>
      <c r="AEO43" s="10"/>
      <c r="AEP43" s="10"/>
      <c r="AEQ43" s="10"/>
      <c r="AER43" s="10"/>
      <c r="AES43" s="10"/>
      <c r="AET43" s="10"/>
      <c r="AEU43" s="10"/>
      <c r="AEV43" s="10"/>
      <c r="AEW43" s="10"/>
      <c r="AEX43" s="10"/>
      <c r="AEY43" s="10"/>
      <c r="AEZ43" s="10"/>
      <c r="AFA43" s="10"/>
      <c r="AFB43" s="10"/>
      <c r="AFC43" s="10"/>
      <c r="AFD43" s="10"/>
      <c r="AFE43" s="10"/>
      <c r="AFF43" s="10"/>
      <c r="AFG43" s="10"/>
      <c r="AFH43" s="10"/>
      <c r="AFI43" s="10"/>
      <c r="AFJ43" s="10"/>
      <c r="AFK43" s="10"/>
      <c r="AFL43" s="10"/>
      <c r="AFM43" s="10"/>
      <c r="AFN43" s="10"/>
      <c r="AFO43" s="10"/>
      <c r="AFP43" s="10"/>
      <c r="AFQ43" s="10"/>
      <c r="AFR43" s="10"/>
      <c r="AFS43" s="10"/>
      <c r="AFT43" s="10"/>
      <c r="AFU43" s="10"/>
      <c r="AFV43" s="10"/>
      <c r="AFW43" s="10"/>
      <c r="AFX43" s="10"/>
      <c r="AFY43" s="10"/>
      <c r="AFZ43" s="10"/>
      <c r="AGA43" s="10"/>
      <c r="AGB43" s="10"/>
      <c r="AGC43" s="10"/>
      <c r="AGD43" s="10"/>
      <c r="AGE43" s="10"/>
      <c r="AGF43" s="10"/>
      <c r="AGG43" s="10"/>
      <c r="AGH43" s="10"/>
      <c r="AGI43" s="10"/>
      <c r="AGJ43" s="10"/>
      <c r="AGK43" s="10"/>
      <c r="AGL43" s="10"/>
      <c r="AGM43" s="10"/>
      <c r="AGN43" s="10"/>
      <c r="AGO43" s="10"/>
      <c r="AGP43" s="10"/>
      <c r="AGQ43" s="10"/>
      <c r="AGR43" s="10"/>
      <c r="AGS43" s="10"/>
      <c r="AGT43" s="10"/>
      <c r="AGU43" s="10"/>
      <c r="AGV43" s="10"/>
      <c r="AGW43" s="10"/>
      <c r="AGX43" s="10"/>
      <c r="AGY43" s="10"/>
      <c r="AGZ43" s="10"/>
      <c r="AHA43" s="10"/>
      <c r="AHB43" s="10"/>
      <c r="AHC43" s="10"/>
    </row>
    <row r="44" spans="1:888" s="11" customFormat="1" ht="15" customHeight="1" x14ac:dyDescent="0.25">
      <c r="A44" s="10"/>
      <c r="B44" s="563">
        <v>0.84375</v>
      </c>
      <c r="C44" s="497">
        <v>0.875</v>
      </c>
      <c r="D44" s="507">
        <v>0.82291666666666663</v>
      </c>
      <c r="E44" s="521">
        <v>0.86111111111111105</v>
      </c>
      <c r="F44" s="526">
        <v>0.83333333333333504</v>
      </c>
      <c r="G44" s="492"/>
      <c r="H44" s="521">
        <v>0.87152777777777946</v>
      </c>
      <c r="I44" s="507">
        <v>0.79166666666716801</v>
      </c>
      <c r="J44" s="497">
        <v>0.81597222222222221</v>
      </c>
      <c r="K44" s="12">
        <v>0.62500000000007905</v>
      </c>
      <c r="L44" s="564">
        <v>0.66666666666674579</v>
      </c>
      <c r="M44" s="7"/>
      <c r="N44" s="7"/>
      <c r="O44" s="7"/>
      <c r="P44" s="7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  <c r="XL44" s="10"/>
      <c r="XM44" s="10"/>
      <c r="XN44" s="10"/>
      <c r="XO44" s="10"/>
      <c r="XP44" s="10"/>
      <c r="XQ44" s="10"/>
      <c r="XR44" s="10"/>
      <c r="XS44" s="10"/>
      <c r="XT44" s="10"/>
      <c r="XU44" s="10"/>
      <c r="XV44" s="10"/>
      <c r="XW44" s="10"/>
      <c r="XX44" s="10"/>
      <c r="XY44" s="10"/>
      <c r="XZ44" s="10"/>
      <c r="YA44" s="10"/>
      <c r="YB44" s="10"/>
      <c r="YC44" s="10"/>
      <c r="YD44" s="10"/>
      <c r="YE44" s="10"/>
      <c r="YF44" s="10"/>
      <c r="YG44" s="10"/>
      <c r="YH44" s="10"/>
      <c r="YI44" s="10"/>
      <c r="YJ44" s="10"/>
      <c r="YK44" s="10"/>
      <c r="YL44" s="10"/>
      <c r="YM44" s="10"/>
      <c r="YN44" s="10"/>
      <c r="YO44" s="10"/>
      <c r="YP44" s="10"/>
      <c r="YQ44" s="10"/>
      <c r="YR44" s="10"/>
      <c r="YS44" s="10"/>
      <c r="YT44" s="10"/>
      <c r="YU44" s="10"/>
      <c r="YV44" s="10"/>
      <c r="YW44" s="10"/>
      <c r="YX44" s="10"/>
      <c r="YY44" s="10"/>
      <c r="YZ44" s="10"/>
      <c r="ZA44" s="10"/>
      <c r="ZB44" s="10"/>
      <c r="ZC44" s="10"/>
      <c r="ZD44" s="10"/>
      <c r="ZE44" s="10"/>
      <c r="ZF44" s="10"/>
      <c r="ZG44" s="10"/>
      <c r="ZH44" s="10"/>
      <c r="ZI44" s="10"/>
      <c r="ZJ44" s="10"/>
      <c r="ZK44" s="10"/>
      <c r="ZL44" s="10"/>
      <c r="ZM44" s="10"/>
      <c r="ZN44" s="10"/>
      <c r="ZO44" s="10"/>
      <c r="ZP44" s="10"/>
      <c r="ZQ44" s="10"/>
      <c r="ZR44" s="10"/>
      <c r="ZS44" s="10"/>
      <c r="ZT44" s="10"/>
      <c r="ZU44" s="10"/>
      <c r="ZV44" s="10"/>
      <c r="ZW44" s="10"/>
      <c r="ZX44" s="10"/>
      <c r="ZY44" s="10"/>
      <c r="ZZ44" s="10"/>
      <c r="AAA44" s="10"/>
      <c r="AAB44" s="10"/>
      <c r="AAC44" s="10"/>
      <c r="AAD44" s="10"/>
      <c r="AAE44" s="10"/>
      <c r="AAF44" s="10"/>
      <c r="AAG44" s="10"/>
      <c r="AAH44" s="10"/>
      <c r="AAI44" s="10"/>
      <c r="AAJ44" s="10"/>
      <c r="AAK44" s="10"/>
      <c r="AAL44" s="10"/>
      <c r="AAM44" s="10"/>
      <c r="AAN44" s="10"/>
      <c r="AAO44" s="10"/>
      <c r="AAP44" s="10"/>
      <c r="AAQ44" s="10"/>
      <c r="AAR44" s="10"/>
      <c r="AAS44" s="10"/>
      <c r="AAT44" s="10"/>
      <c r="AAU44" s="10"/>
      <c r="AAV44" s="10"/>
      <c r="AAW44" s="10"/>
      <c r="AAX44" s="10"/>
      <c r="AAY44" s="10"/>
      <c r="AAZ44" s="10"/>
      <c r="ABA44" s="10"/>
      <c r="ABB44" s="10"/>
      <c r="ABC44" s="10"/>
      <c r="ABD44" s="10"/>
      <c r="ABE44" s="10"/>
      <c r="ABF44" s="10"/>
      <c r="ABG44" s="10"/>
      <c r="ABH44" s="10"/>
      <c r="ABI44" s="10"/>
      <c r="ABJ44" s="10"/>
      <c r="ABK44" s="10"/>
      <c r="ABL44" s="10"/>
      <c r="ABM44" s="10"/>
      <c r="ABN44" s="10"/>
      <c r="ABO44" s="10"/>
      <c r="ABP44" s="10"/>
      <c r="ABQ44" s="10"/>
      <c r="ABR44" s="10"/>
      <c r="ABS44" s="10"/>
      <c r="ABT44" s="10"/>
      <c r="ABU44" s="10"/>
      <c r="ABV44" s="10"/>
      <c r="ABW44" s="10"/>
      <c r="ABX44" s="10"/>
      <c r="ABY44" s="10"/>
      <c r="ABZ44" s="10"/>
      <c r="ACA44" s="10"/>
      <c r="ACB44" s="10"/>
      <c r="ACC44" s="10"/>
      <c r="ACD44" s="10"/>
      <c r="ACE44" s="10"/>
      <c r="ACF44" s="10"/>
      <c r="ACG44" s="10"/>
      <c r="ACH44" s="10"/>
      <c r="ACI44" s="10"/>
      <c r="ACJ44" s="10"/>
      <c r="ACK44" s="10"/>
      <c r="ACL44" s="10"/>
      <c r="ACM44" s="10"/>
      <c r="ACN44" s="10"/>
      <c r="ACO44" s="10"/>
      <c r="ACP44" s="10"/>
      <c r="ACQ44" s="10"/>
      <c r="ACR44" s="10"/>
      <c r="ACS44" s="10"/>
      <c r="ACT44" s="10"/>
      <c r="ACU44" s="10"/>
      <c r="ACV44" s="10"/>
      <c r="ACW44" s="10"/>
      <c r="ACX44" s="10"/>
      <c r="ACY44" s="10"/>
      <c r="ACZ44" s="10"/>
      <c r="ADA44" s="10"/>
      <c r="ADB44" s="10"/>
      <c r="ADC44" s="10"/>
      <c r="ADD44" s="10"/>
      <c r="ADE44" s="10"/>
      <c r="ADF44" s="10"/>
      <c r="ADG44" s="10"/>
      <c r="ADH44" s="10"/>
      <c r="ADI44" s="10"/>
      <c r="ADJ44" s="10"/>
      <c r="ADK44" s="10"/>
      <c r="ADL44" s="10"/>
      <c r="ADM44" s="10"/>
      <c r="ADN44" s="10"/>
      <c r="ADO44" s="10"/>
      <c r="ADP44" s="10"/>
      <c r="ADQ44" s="10"/>
      <c r="ADR44" s="10"/>
      <c r="ADS44" s="10"/>
      <c r="ADT44" s="10"/>
      <c r="ADU44" s="10"/>
      <c r="ADV44" s="10"/>
      <c r="ADW44" s="10"/>
      <c r="ADX44" s="10"/>
      <c r="ADY44" s="10"/>
      <c r="ADZ44" s="10"/>
      <c r="AEA44" s="10"/>
      <c r="AEB44" s="10"/>
      <c r="AEC44" s="10"/>
      <c r="AED44" s="10"/>
      <c r="AEE44" s="10"/>
      <c r="AEF44" s="10"/>
      <c r="AEG44" s="10"/>
      <c r="AEH44" s="10"/>
      <c r="AEI44" s="10"/>
      <c r="AEJ44" s="10"/>
      <c r="AEK44" s="10"/>
      <c r="AEL44" s="10"/>
      <c r="AEM44" s="10"/>
      <c r="AEN44" s="10"/>
      <c r="AEO44" s="10"/>
      <c r="AEP44" s="10"/>
      <c r="AEQ44" s="10"/>
      <c r="AER44" s="10"/>
      <c r="AES44" s="10"/>
      <c r="AET44" s="10"/>
      <c r="AEU44" s="10"/>
      <c r="AEV44" s="10"/>
      <c r="AEW44" s="10"/>
      <c r="AEX44" s="10"/>
      <c r="AEY44" s="10"/>
      <c r="AEZ44" s="10"/>
      <c r="AFA44" s="10"/>
      <c r="AFB44" s="10"/>
      <c r="AFC44" s="10"/>
      <c r="AFD44" s="10"/>
      <c r="AFE44" s="10"/>
      <c r="AFF44" s="10"/>
      <c r="AFG44" s="10"/>
      <c r="AFH44" s="10"/>
      <c r="AFI44" s="10"/>
      <c r="AFJ44" s="10"/>
      <c r="AFK44" s="10"/>
      <c r="AFL44" s="10"/>
      <c r="AFM44" s="10"/>
      <c r="AFN44" s="10"/>
      <c r="AFO44" s="10"/>
      <c r="AFP44" s="10"/>
      <c r="AFQ44" s="10"/>
      <c r="AFR44" s="10"/>
      <c r="AFS44" s="10"/>
      <c r="AFT44" s="10"/>
      <c r="AFU44" s="10"/>
      <c r="AFV44" s="10"/>
      <c r="AFW44" s="10"/>
      <c r="AFX44" s="10"/>
      <c r="AFY44" s="10"/>
      <c r="AFZ44" s="10"/>
      <c r="AGA44" s="10"/>
      <c r="AGB44" s="10"/>
      <c r="AGC44" s="10"/>
      <c r="AGD44" s="10"/>
      <c r="AGE44" s="10"/>
      <c r="AGF44" s="10"/>
      <c r="AGG44" s="10"/>
      <c r="AGH44" s="10"/>
      <c r="AGI44" s="10"/>
      <c r="AGJ44" s="10"/>
      <c r="AGK44" s="10"/>
      <c r="AGL44" s="10"/>
      <c r="AGM44" s="10"/>
      <c r="AGN44" s="10"/>
      <c r="AGO44" s="10"/>
      <c r="AGP44" s="10"/>
      <c r="AGQ44" s="10"/>
      <c r="AGR44" s="10"/>
      <c r="AGS44" s="10"/>
      <c r="AGT44" s="10"/>
      <c r="AGU44" s="10"/>
      <c r="AGV44" s="10"/>
      <c r="AGW44" s="10"/>
      <c r="AGX44" s="10"/>
      <c r="AGY44" s="10"/>
      <c r="AGZ44" s="10"/>
      <c r="AHA44" s="10"/>
      <c r="AHB44" s="10"/>
      <c r="AHC44" s="10"/>
    </row>
    <row r="45" spans="1:888" s="11" customFormat="1" ht="15" customHeight="1" x14ac:dyDescent="0.25">
      <c r="A45" s="10"/>
      <c r="B45" s="563">
        <v>0.86458333333333337</v>
      </c>
      <c r="C45" s="497">
        <v>0.89583333333333337</v>
      </c>
      <c r="D45" s="507">
        <v>0.85416666666666663</v>
      </c>
      <c r="E45" s="521">
        <v>0.88888888888888884</v>
      </c>
      <c r="F45" s="526">
        <v>0.87847222222222221</v>
      </c>
      <c r="G45" s="492"/>
      <c r="H45" s="521">
        <v>0.91319444444444442</v>
      </c>
      <c r="I45" s="507">
        <v>0.81944444444444453</v>
      </c>
      <c r="J45" s="497">
        <v>0.83333333333333326</v>
      </c>
      <c r="K45" s="12">
        <v>0.63541666666675301</v>
      </c>
      <c r="L45" s="564">
        <v>0.67708333333341975</v>
      </c>
      <c r="M45" s="7"/>
      <c r="N45" s="7"/>
      <c r="O45" s="7"/>
      <c r="P45" s="7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/>
      <c r="RC45" s="10"/>
      <c r="RD45" s="10"/>
      <c r="RE45" s="10"/>
      <c r="RF45" s="10"/>
      <c r="RG45" s="10"/>
      <c r="RH45" s="10"/>
      <c r="RI45" s="10"/>
      <c r="RJ45" s="10"/>
      <c r="RK45" s="10"/>
      <c r="RL45" s="10"/>
      <c r="RM45" s="10"/>
      <c r="RN45" s="10"/>
      <c r="RO45" s="10"/>
      <c r="RP45" s="10"/>
      <c r="RQ45" s="10"/>
      <c r="RR45" s="10"/>
      <c r="RS45" s="10"/>
      <c r="RT45" s="10"/>
      <c r="RU45" s="10"/>
      <c r="RV45" s="10"/>
      <c r="RW45" s="10"/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/>
      <c r="SK45" s="10"/>
      <c r="SL45" s="10"/>
      <c r="SM45" s="10"/>
      <c r="SN45" s="10"/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  <c r="TR45" s="10"/>
      <c r="TS45" s="10"/>
      <c r="TT45" s="10"/>
      <c r="TU45" s="10"/>
      <c r="TV45" s="10"/>
      <c r="TW45" s="10"/>
      <c r="TX45" s="10"/>
      <c r="TY45" s="10"/>
      <c r="TZ45" s="10"/>
      <c r="UA45" s="10"/>
      <c r="UB45" s="10"/>
      <c r="UC45" s="10"/>
      <c r="UD45" s="10"/>
      <c r="UE45" s="10"/>
      <c r="UF45" s="10"/>
      <c r="UG45" s="10"/>
      <c r="UH45" s="10"/>
      <c r="UI45" s="10"/>
      <c r="UJ45" s="10"/>
      <c r="UK45" s="10"/>
      <c r="UL45" s="10"/>
      <c r="UM45" s="10"/>
      <c r="UN45" s="10"/>
      <c r="UO45" s="10"/>
      <c r="UP45" s="10"/>
      <c r="UQ45" s="10"/>
      <c r="UR45" s="10"/>
      <c r="US45" s="10"/>
      <c r="UT45" s="10"/>
      <c r="UU45" s="10"/>
      <c r="UV45" s="10"/>
      <c r="UW45" s="10"/>
      <c r="UX45" s="10"/>
      <c r="UY45" s="10"/>
      <c r="UZ45" s="10"/>
      <c r="VA45" s="10"/>
      <c r="VB45" s="10"/>
      <c r="VC45" s="10"/>
      <c r="VD45" s="10"/>
      <c r="VE45" s="10"/>
      <c r="VF45" s="10"/>
      <c r="VG45" s="10"/>
      <c r="VH45" s="10"/>
      <c r="VI45" s="10"/>
      <c r="VJ45" s="10"/>
      <c r="VK45" s="10"/>
      <c r="VL45" s="10"/>
      <c r="VM45" s="10"/>
      <c r="VN45" s="10"/>
      <c r="VO45" s="10"/>
      <c r="VP45" s="10"/>
      <c r="VQ45" s="10"/>
      <c r="VR45" s="10"/>
      <c r="VS45" s="10"/>
      <c r="VT45" s="10"/>
      <c r="VU45" s="10"/>
      <c r="VV45" s="10"/>
      <c r="VW45" s="10"/>
      <c r="VX45" s="10"/>
      <c r="VY45" s="10"/>
      <c r="VZ45" s="10"/>
      <c r="WA45" s="10"/>
      <c r="WB45" s="10"/>
      <c r="WC45" s="10"/>
      <c r="WD45" s="10"/>
      <c r="WE45" s="10"/>
      <c r="WF45" s="10"/>
      <c r="WG45" s="10"/>
      <c r="WH45" s="10"/>
      <c r="WI45" s="10"/>
      <c r="WJ45" s="10"/>
      <c r="WK45" s="10"/>
      <c r="WL45" s="10"/>
      <c r="WM45" s="10"/>
      <c r="WN45" s="10"/>
      <c r="WO45" s="10"/>
      <c r="WP45" s="10"/>
      <c r="WQ45" s="10"/>
      <c r="WR45" s="10"/>
      <c r="WS45" s="10"/>
      <c r="WT45" s="10"/>
      <c r="WU45" s="10"/>
      <c r="WV45" s="10"/>
      <c r="WW45" s="10"/>
      <c r="WX45" s="10"/>
      <c r="WY45" s="10"/>
      <c r="WZ45" s="10"/>
      <c r="XA45" s="10"/>
      <c r="XB45" s="10"/>
      <c r="XC45" s="10"/>
      <c r="XD45" s="10"/>
      <c r="XE45" s="10"/>
      <c r="XF45" s="10"/>
      <c r="XG45" s="10"/>
      <c r="XH45" s="10"/>
      <c r="XI45" s="10"/>
      <c r="XJ45" s="10"/>
      <c r="XK45" s="10"/>
      <c r="XL45" s="10"/>
      <c r="XM45" s="10"/>
      <c r="XN45" s="10"/>
      <c r="XO45" s="10"/>
      <c r="XP45" s="10"/>
      <c r="XQ45" s="10"/>
      <c r="XR45" s="10"/>
      <c r="XS45" s="10"/>
      <c r="XT45" s="10"/>
      <c r="XU45" s="10"/>
      <c r="XV45" s="10"/>
      <c r="XW45" s="10"/>
      <c r="XX45" s="10"/>
      <c r="XY45" s="10"/>
      <c r="XZ45" s="10"/>
      <c r="YA45" s="10"/>
      <c r="YB45" s="10"/>
      <c r="YC45" s="10"/>
      <c r="YD45" s="10"/>
      <c r="YE45" s="10"/>
      <c r="YF45" s="10"/>
      <c r="YG45" s="10"/>
      <c r="YH45" s="10"/>
      <c r="YI45" s="10"/>
      <c r="YJ45" s="10"/>
      <c r="YK45" s="10"/>
      <c r="YL45" s="10"/>
      <c r="YM45" s="10"/>
      <c r="YN45" s="10"/>
      <c r="YO45" s="10"/>
      <c r="YP45" s="10"/>
      <c r="YQ45" s="10"/>
      <c r="YR45" s="10"/>
      <c r="YS45" s="10"/>
      <c r="YT45" s="10"/>
      <c r="YU45" s="10"/>
      <c r="YV45" s="10"/>
      <c r="YW45" s="10"/>
      <c r="YX45" s="10"/>
      <c r="YY45" s="10"/>
      <c r="YZ45" s="10"/>
      <c r="ZA45" s="10"/>
      <c r="ZB45" s="10"/>
      <c r="ZC45" s="10"/>
      <c r="ZD45" s="10"/>
      <c r="ZE45" s="10"/>
      <c r="ZF45" s="10"/>
      <c r="ZG45" s="10"/>
      <c r="ZH45" s="10"/>
      <c r="ZI45" s="10"/>
      <c r="ZJ45" s="10"/>
      <c r="ZK45" s="10"/>
      <c r="ZL45" s="10"/>
      <c r="ZM45" s="10"/>
      <c r="ZN45" s="10"/>
      <c r="ZO45" s="10"/>
      <c r="ZP45" s="10"/>
      <c r="ZQ45" s="10"/>
      <c r="ZR45" s="10"/>
      <c r="ZS45" s="10"/>
      <c r="ZT45" s="10"/>
      <c r="ZU45" s="10"/>
      <c r="ZV45" s="10"/>
      <c r="ZW45" s="10"/>
      <c r="ZX45" s="10"/>
      <c r="ZY45" s="10"/>
      <c r="ZZ45" s="10"/>
      <c r="AAA45" s="10"/>
      <c r="AAB45" s="10"/>
      <c r="AAC45" s="10"/>
      <c r="AAD45" s="10"/>
      <c r="AAE45" s="10"/>
      <c r="AAF45" s="10"/>
      <c r="AAG45" s="10"/>
      <c r="AAH45" s="10"/>
      <c r="AAI45" s="10"/>
      <c r="AAJ45" s="10"/>
      <c r="AAK45" s="10"/>
      <c r="AAL45" s="10"/>
      <c r="AAM45" s="10"/>
      <c r="AAN45" s="10"/>
      <c r="AAO45" s="10"/>
      <c r="AAP45" s="10"/>
      <c r="AAQ45" s="10"/>
      <c r="AAR45" s="10"/>
      <c r="AAS45" s="10"/>
      <c r="AAT45" s="10"/>
      <c r="AAU45" s="10"/>
      <c r="AAV45" s="10"/>
      <c r="AAW45" s="10"/>
      <c r="AAX45" s="10"/>
      <c r="AAY45" s="10"/>
      <c r="AAZ45" s="10"/>
      <c r="ABA45" s="10"/>
      <c r="ABB45" s="10"/>
      <c r="ABC45" s="10"/>
      <c r="ABD45" s="10"/>
      <c r="ABE45" s="10"/>
      <c r="ABF45" s="10"/>
      <c r="ABG45" s="10"/>
      <c r="ABH45" s="10"/>
      <c r="ABI45" s="10"/>
      <c r="ABJ45" s="10"/>
      <c r="ABK45" s="10"/>
      <c r="ABL45" s="10"/>
      <c r="ABM45" s="10"/>
      <c r="ABN45" s="10"/>
      <c r="ABO45" s="10"/>
      <c r="ABP45" s="10"/>
      <c r="ABQ45" s="10"/>
      <c r="ABR45" s="10"/>
      <c r="ABS45" s="10"/>
      <c r="ABT45" s="10"/>
      <c r="ABU45" s="10"/>
      <c r="ABV45" s="10"/>
      <c r="ABW45" s="10"/>
      <c r="ABX45" s="10"/>
      <c r="ABY45" s="10"/>
      <c r="ABZ45" s="10"/>
      <c r="ACA45" s="10"/>
      <c r="ACB45" s="10"/>
      <c r="ACC45" s="10"/>
      <c r="ACD45" s="10"/>
      <c r="ACE45" s="10"/>
      <c r="ACF45" s="10"/>
      <c r="ACG45" s="10"/>
      <c r="ACH45" s="10"/>
      <c r="ACI45" s="10"/>
      <c r="ACJ45" s="10"/>
      <c r="ACK45" s="10"/>
      <c r="ACL45" s="10"/>
      <c r="ACM45" s="10"/>
      <c r="ACN45" s="10"/>
      <c r="ACO45" s="10"/>
      <c r="ACP45" s="10"/>
      <c r="ACQ45" s="10"/>
      <c r="ACR45" s="10"/>
      <c r="ACS45" s="10"/>
      <c r="ACT45" s="10"/>
      <c r="ACU45" s="10"/>
      <c r="ACV45" s="10"/>
      <c r="ACW45" s="10"/>
      <c r="ACX45" s="10"/>
      <c r="ACY45" s="10"/>
      <c r="ACZ45" s="10"/>
      <c r="ADA45" s="10"/>
      <c r="ADB45" s="10"/>
      <c r="ADC45" s="10"/>
      <c r="ADD45" s="10"/>
      <c r="ADE45" s="10"/>
      <c r="ADF45" s="10"/>
      <c r="ADG45" s="10"/>
      <c r="ADH45" s="10"/>
      <c r="ADI45" s="10"/>
      <c r="ADJ45" s="10"/>
      <c r="ADK45" s="10"/>
      <c r="ADL45" s="10"/>
      <c r="ADM45" s="10"/>
      <c r="ADN45" s="10"/>
      <c r="ADO45" s="10"/>
      <c r="ADP45" s="10"/>
      <c r="ADQ45" s="10"/>
      <c r="ADR45" s="10"/>
      <c r="ADS45" s="10"/>
      <c r="ADT45" s="10"/>
      <c r="ADU45" s="10"/>
      <c r="ADV45" s="10"/>
      <c r="ADW45" s="10"/>
      <c r="ADX45" s="10"/>
      <c r="ADY45" s="10"/>
      <c r="ADZ45" s="10"/>
      <c r="AEA45" s="10"/>
      <c r="AEB45" s="10"/>
      <c r="AEC45" s="10"/>
      <c r="AED45" s="10"/>
      <c r="AEE45" s="10"/>
      <c r="AEF45" s="10"/>
      <c r="AEG45" s="10"/>
      <c r="AEH45" s="10"/>
      <c r="AEI45" s="10"/>
      <c r="AEJ45" s="10"/>
      <c r="AEK45" s="10"/>
      <c r="AEL45" s="10"/>
      <c r="AEM45" s="10"/>
      <c r="AEN45" s="10"/>
      <c r="AEO45" s="10"/>
      <c r="AEP45" s="10"/>
      <c r="AEQ45" s="10"/>
      <c r="AER45" s="10"/>
      <c r="AES45" s="10"/>
      <c r="AET45" s="10"/>
      <c r="AEU45" s="10"/>
      <c r="AEV45" s="10"/>
      <c r="AEW45" s="10"/>
      <c r="AEX45" s="10"/>
      <c r="AEY45" s="10"/>
      <c r="AEZ45" s="10"/>
      <c r="AFA45" s="10"/>
      <c r="AFB45" s="10"/>
      <c r="AFC45" s="10"/>
      <c r="AFD45" s="10"/>
      <c r="AFE45" s="10"/>
      <c r="AFF45" s="10"/>
      <c r="AFG45" s="10"/>
      <c r="AFH45" s="10"/>
      <c r="AFI45" s="10"/>
      <c r="AFJ45" s="10"/>
      <c r="AFK45" s="10"/>
      <c r="AFL45" s="10"/>
      <c r="AFM45" s="10"/>
      <c r="AFN45" s="10"/>
      <c r="AFO45" s="10"/>
      <c r="AFP45" s="10"/>
      <c r="AFQ45" s="10"/>
      <c r="AFR45" s="10"/>
      <c r="AFS45" s="10"/>
      <c r="AFT45" s="10"/>
      <c r="AFU45" s="10"/>
      <c r="AFV45" s="10"/>
      <c r="AFW45" s="10"/>
      <c r="AFX45" s="10"/>
      <c r="AFY45" s="10"/>
      <c r="AFZ45" s="10"/>
      <c r="AGA45" s="10"/>
      <c r="AGB45" s="10"/>
      <c r="AGC45" s="10"/>
      <c r="AGD45" s="10"/>
      <c r="AGE45" s="10"/>
      <c r="AGF45" s="10"/>
      <c r="AGG45" s="10"/>
      <c r="AGH45" s="10"/>
      <c r="AGI45" s="10"/>
      <c r="AGJ45" s="10"/>
      <c r="AGK45" s="10"/>
      <c r="AGL45" s="10"/>
      <c r="AGM45" s="10"/>
      <c r="AGN45" s="10"/>
      <c r="AGO45" s="10"/>
      <c r="AGP45" s="10"/>
      <c r="AGQ45" s="10"/>
      <c r="AGR45" s="10"/>
      <c r="AGS45" s="10"/>
      <c r="AGT45" s="10"/>
      <c r="AGU45" s="10"/>
      <c r="AGV45" s="10"/>
      <c r="AGW45" s="10"/>
      <c r="AGX45" s="10"/>
      <c r="AGY45" s="10"/>
      <c r="AGZ45" s="10"/>
      <c r="AHA45" s="10"/>
      <c r="AHB45" s="10"/>
      <c r="AHC45" s="10"/>
    </row>
    <row r="46" spans="1:888" ht="15" customHeight="1" x14ac:dyDescent="0.2">
      <c r="B46" s="563">
        <v>0.88888888888888884</v>
      </c>
      <c r="C46" s="497">
        <v>0.92013888888888884</v>
      </c>
      <c r="D46" s="507">
        <v>0.89583333333333504</v>
      </c>
      <c r="E46" s="521">
        <v>0.93055555555555725</v>
      </c>
      <c r="F46" s="526">
        <v>0.91666666666667496</v>
      </c>
      <c r="G46" s="492"/>
      <c r="H46" s="521">
        <v>0.95138888888889717</v>
      </c>
      <c r="I46" s="507">
        <v>0.86111111111111116</v>
      </c>
      <c r="J46" s="497">
        <v>0.88194444444444453</v>
      </c>
      <c r="K46" s="12">
        <v>0.64583333333342696</v>
      </c>
      <c r="L46" s="564">
        <v>0.6875000000000937</v>
      </c>
      <c r="P46" s="7"/>
      <c r="AHD46" s="6"/>
    </row>
    <row r="47" spans="1:888" ht="15" customHeight="1" x14ac:dyDescent="0.2">
      <c r="B47" s="563">
        <v>0.92708333333333337</v>
      </c>
      <c r="C47" s="497">
        <v>0.95833333333333337</v>
      </c>
      <c r="D47" s="507">
        <v>0.937500000000004</v>
      </c>
      <c r="E47" s="521">
        <v>0.97222222222222621</v>
      </c>
      <c r="F47" s="526">
        <v>0.96527777777777779</v>
      </c>
      <c r="G47" s="492"/>
      <c r="H47" s="521">
        <v>0.99652777777777779</v>
      </c>
      <c r="I47" s="507">
        <v>0.90277777777777779</v>
      </c>
      <c r="J47" s="497">
        <v>0.92361111111111105</v>
      </c>
      <c r="K47" s="12">
        <v>0.65625000000010103</v>
      </c>
      <c r="L47" s="564">
        <v>0.69791666666676777</v>
      </c>
      <c r="AHD47" s="6"/>
    </row>
    <row r="48" spans="1:888" ht="15" customHeight="1" x14ac:dyDescent="0.2">
      <c r="B48" s="563">
        <v>0.98958333333333337</v>
      </c>
      <c r="C48" s="497">
        <v>1.0173611111111112</v>
      </c>
      <c r="D48" s="507">
        <v>0.96875</v>
      </c>
      <c r="E48" s="521">
        <v>1</v>
      </c>
      <c r="F48" s="494"/>
      <c r="G48" s="8"/>
      <c r="H48" s="511"/>
      <c r="I48" s="507">
        <v>0.93750000000150402</v>
      </c>
      <c r="J48" s="497">
        <v>0.95486111111261507</v>
      </c>
      <c r="K48" s="12">
        <v>0.67708333333344894</v>
      </c>
      <c r="L48" s="564">
        <v>0.71875000000011569</v>
      </c>
      <c r="AHD48" s="6"/>
    </row>
    <row r="49" spans="2:897" s="1" customFormat="1" ht="15" customHeight="1" x14ac:dyDescent="0.2">
      <c r="B49" s="576"/>
      <c r="C49" s="493"/>
      <c r="D49" s="507"/>
      <c r="E49" s="521"/>
      <c r="F49" s="550"/>
      <c r="G49" s="552"/>
      <c r="H49" s="551"/>
      <c r="I49" s="507">
        <v>0.98611111111111116</v>
      </c>
      <c r="J49" s="497">
        <v>6.9444444444444441E-3</v>
      </c>
      <c r="K49" s="12">
        <v>0.68750000000012301</v>
      </c>
      <c r="L49" s="564">
        <v>0.72916666666678975</v>
      </c>
      <c r="M49" s="7"/>
      <c r="N49" s="7"/>
      <c r="O49" s="7"/>
      <c r="AHE49" s="6"/>
      <c r="AHF49" s="6"/>
      <c r="AHG49" s="6"/>
      <c r="AHH49" s="6"/>
      <c r="AHI49" s="6"/>
      <c r="AHJ49" s="6"/>
      <c r="AHK49" s="6"/>
      <c r="AHL49" s="6"/>
      <c r="AHM49" s="6"/>
    </row>
    <row r="50" spans="2:897" s="1" customFormat="1" ht="15" customHeight="1" x14ac:dyDescent="0.2">
      <c r="B50" s="480"/>
      <c r="C50" s="14"/>
      <c r="D50" s="507"/>
      <c r="E50" s="521"/>
      <c r="F50" s="495"/>
      <c r="G50" s="9"/>
      <c r="H50" s="503"/>
      <c r="I50" s="507"/>
      <c r="J50" s="497"/>
      <c r="K50" s="12">
        <v>0.69791666666679697</v>
      </c>
      <c r="L50" s="564">
        <v>0.73958333333346371</v>
      </c>
      <c r="M50" s="7"/>
      <c r="N50" s="7"/>
      <c r="O50" s="7"/>
      <c r="AHE50" s="6"/>
      <c r="AHF50" s="6"/>
      <c r="AHG50" s="6"/>
      <c r="AHH50" s="6"/>
      <c r="AHI50" s="6"/>
      <c r="AHJ50" s="6"/>
      <c r="AHK50" s="6"/>
      <c r="AHL50" s="6"/>
      <c r="AHM50" s="6"/>
    </row>
    <row r="51" spans="2:897" s="1" customFormat="1" ht="15" customHeight="1" x14ac:dyDescent="0.2">
      <c r="B51" s="577"/>
      <c r="C51" s="503"/>
      <c r="D51" s="495"/>
      <c r="E51" s="503"/>
      <c r="F51" s="673" t="s">
        <v>426</v>
      </c>
      <c r="G51" s="674"/>
      <c r="H51" s="675"/>
      <c r="I51" s="507"/>
      <c r="J51" s="497"/>
      <c r="K51" s="12">
        <v>0.70833333333347104</v>
      </c>
      <c r="L51" s="564">
        <v>0.75000000000013778</v>
      </c>
      <c r="M51" s="7"/>
      <c r="N51" s="7"/>
      <c r="O51" s="7"/>
      <c r="AHE51" s="6"/>
      <c r="AHF51" s="6"/>
      <c r="AHG51" s="6"/>
      <c r="AHH51" s="6"/>
      <c r="AHI51" s="6"/>
      <c r="AHJ51" s="6"/>
      <c r="AHK51" s="6"/>
      <c r="AHL51" s="6"/>
      <c r="AHM51" s="6"/>
    </row>
    <row r="52" spans="2:897" s="1" customFormat="1" ht="15" customHeight="1" x14ac:dyDescent="0.2">
      <c r="B52" s="577"/>
      <c r="C52" s="503"/>
      <c r="D52" s="495"/>
      <c r="E52" s="503"/>
      <c r="F52" s="673"/>
      <c r="G52" s="674"/>
      <c r="H52" s="675"/>
      <c r="I52" s="633" t="s">
        <v>423</v>
      </c>
      <c r="J52" s="634"/>
      <c r="K52" s="12">
        <v>0.72222222222222221</v>
      </c>
      <c r="L52" s="564">
        <v>0.76388888888888895</v>
      </c>
      <c r="M52" s="7"/>
      <c r="N52" s="7"/>
      <c r="O52" s="7"/>
      <c r="AHE52" s="6"/>
      <c r="AHF52" s="6"/>
      <c r="AHG52" s="6"/>
      <c r="AHH52" s="6"/>
      <c r="AHI52" s="6"/>
      <c r="AHJ52" s="6"/>
      <c r="AHK52" s="6"/>
      <c r="AHL52" s="6"/>
      <c r="AHM52" s="6"/>
    </row>
    <row r="53" spans="2:897" s="1" customFormat="1" ht="15" customHeight="1" x14ac:dyDescent="0.2">
      <c r="B53" s="577"/>
      <c r="C53" s="503"/>
      <c r="D53" s="495"/>
      <c r="E53" s="503"/>
      <c r="F53" s="673"/>
      <c r="G53" s="674"/>
      <c r="H53" s="675"/>
      <c r="I53" s="494"/>
      <c r="J53" s="493"/>
      <c r="K53" s="12">
        <v>0.73611111111097305</v>
      </c>
      <c r="L53" s="564">
        <v>0.77777777777763979</v>
      </c>
      <c r="M53" s="7"/>
      <c r="N53" s="7"/>
      <c r="O53" s="7"/>
      <c r="AHE53" s="6"/>
      <c r="AHF53" s="6"/>
      <c r="AHG53" s="6"/>
      <c r="AHH53" s="6"/>
      <c r="AHI53" s="6"/>
      <c r="AHJ53" s="6"/>
      <c r="AHK53" s="6"/>
      <c r="AHL53" s="6"/>
      <c r="AHM53" s="6"/>
    </row>
    <row r="54" spans="2:897" s="1" customFormat="1" ht="15" customHeight="1" x14ac:dyDescent="0.2">
      <c r="B54" s="577"/>
      <c r="C54" s="503"/>
      <c r="D54" s="495"/>
      <c r="E54" s="503"/>
      <c r="F54" s="673"/>
      <c r="G54" s="674"/>
      <c r="H54" s="675"/>
      <c r="I54" s="494"/>
      <c r="J54" s="493"/>
      <c r="K54" s="12">
        <v>0.749999999999724</v>
      </c>
      <c r="L54" s="564">
        <v>0.79166666666639074</v>
      </c>
      <c r="M54" s="7"/>
      <c r="N54" s="7"/>
      <c r="O54" s="7"/>
      <c r="AHE54" s="6"/>
      <c r="AHF54" s="6"/>
      <c r="AHG54" s="6"/>
      <c r="AHH54" s="6"/>
      <c r="AHI54" s="6"/>
      <c r="AHJ54" s="6"/>
      <c r="AHK54" s="6"/>
      <c r="AHL54" s="6"/>
      <c r="AHM54" s="6"/>
    </row>
    <row r="55" spans="2:897" s="1" customFormat="1" ht="15" customHeight="1" x14ac:dyDescent="0.2">
      <c r="B55" s="577"/>
      <c r="C55" s="503"/>
      <c r="D55" s="495"/>
      <c r="E55" s="503"/>
      <c r="F55" s="673"/>
      <c r="G55" s="674"/>
      <c r="H55" s="675"/>
      <c r="I55" s="494"/>
      <c r="J55" s="493"/>
      <c r="K55" s="12">
        <v>0.77083333333333337</v>
      </c>
      <c r="L55" s="564">
        <v>0.81250000000000011</v>
      </c>
      <c r="M55" s="8"/>
      <c r="N55" s="7"/>
      <c r="O55" s="7"/>
      <c r="AHE55" s="6"/>
      <c r="AHF55" s="6"/>
      <c r="AHG55" s="6"/>
      <c r="AHH55" s="6"/>
      <c r="AHI55" s="6"/>
      <c r="AHJ55" s="6"/>
      <c r="AHK55" s="6"/>
      <c r="AHL55" s="6"/>
      <c r="AHM55" s="6"/>
    </row>
    <row r="56" spans="2:897" s="1" customFormat="1" ht="15" customHeight="1" x14ac:dyDescent="0.2">
      <c r="B56" s="577"/>
      <c r="C56" s="503"/>
      <c r="D56" s="495"/>
      <c r="E56" s="503"/>
      <c r="F56" s="673"/>
      <c r="G56" s="674"/>
      <c r="H56" s="675"/>
      <c r="I56" s="494"/>
      <c r="J56" s="493"/>
      <c r="K56" s="12">
        <v>0.79166666666694296</v>
      </c>
      <c r="L56" s="564">
        <v>0.83333333333360959</v>
      </c>
      <c r="M56" s="7"/>
      <c r="N56" s="7"/>
      <c r="O56" s="7"/>
      <c r="AHE56" s="6"/>
      <c r="AHF56" s="6"/>
      <c r="AHG56" s="6"/>
      <c r="AHH56" s="6"/>
      <c r="AHI56" s="6"/>
      <c r="AHJ56" s="6"/>
      <c r="AHK56" s="6"/>
      <c r="AHL56" s="6"/>
      <c r="AHM56" s="6"/>
    </row>
    <row r="57" spans="2:897" s="1" customFormat="1" ht="15" customHeight="1" x14ac:dyDescent="0.2">
      <c r="B57" s="577"/>
      <c r="C57" s="503"/>
      <c r="D57" s="495"/>
      <c r="E57" s="503"/>
      <c r="F57" s="495"/>
      <c r="G57" s="9"/>
      <c r="H57" s="503"/>
      <c r="I57" s="494"/>
      <c r="J57" s="493"/>
      <c r="K57" s="12">
        <v>0.82291666666666663</v>
      </c>
      <c r="L57" s="564">
        <v>0.86111111111111105</v>
      </c>
      <c r="M57" s="7"/>
      <c r="N57" s="7"/>
      <c r="O57" s="7"/>
      <c r="AHE57" s="6"/>
      <c r="AHF57" s="6"/>
      <c r="AHG57" s="6"/>
      <c r="AHH57" s="6"/>
      <c r="AHI57" s="6"/>
      <c r="AHJ57" s="6"/>
      <c r="AHK57" s="6"/>
      <c r="AHL57" s="6"/>
      <c r="AHM57" s="6"/>
    </row>
    <row r="58" spans="2:897" s="1" customFormat="1" ht="15" customHeight="1" x14ac:dyDescent="0.2">
      <c r="B58" s="577"/>
      <c r="C58" s="503"/>
      <c r="D58" s="495"/>
      <c r="E58" s="503"/>
      <c r="F58" s="495"/>
      <c r="G58" s="9"/>
      <c r="H58" s="503"/>
      <c r="I58" s="494"/>
      <c r="J58" s="493"/>
      <c r="K58" s="12">
        <v>0.85416666666638996</v>
      </c>
      <c r="L58" s="564">
        <v>0.88888888888861217</v>
      </c>
      <c r="M58" s="7"/>
      <c r="N58" s="7"/>
      <c r="O58" s="7"/>
      <c r="AHE58" s="6"/>
      <c r="AHF58" s="6"/>
      <c r="AHG58" s="6"/>
      <c r="AHH58" s="6"/>
      <c r="AHI58" s="6"/>
      <c r="AHJ58" s="6"/>
      <c r="AHK58" s="6"/>
      <c r="AHL58" s="6"/>
      <c r="AHM58" s="6"/>
    </row>
    <row r="59" spans="2:897" s="1" customFormat="1" ht="15" customHeight="1" x14ac:dyDescent="0.2">
      <c r="B59" s="577"/>
      <c r="C59" s="503"/>
      <c r="D59" s="495"/>
      <c r="E59" s="503"/>
      <c r="F59" s="658" t="s">
        <v>15</v>
      </c>
      <c r="G59" s="659"/>
      <c r="H59" s="660"/>
      <c r="I59" s="494"/>
      <c r="J59" s="493"/>
      <c r="K59" s="12">
        <v>0.88541666666611396</v>
      </c>
      <c r="L59" s="564">
        <v>0.91666666666611396</v>
      </c>
      <c r="M59" s="7"/>
      <c r="N59" s="7"/>
      <c r="O59" s="7"/>
      <c r="AHE59" s="6"/>
      <c r="AHF59" s="6"/>
      <c r="AHG59" s="6"/>
      <c r="AHH59" s="6"/>
      <c r="AHI59" s="6"/>
      <c r="AHJ59" s="6"/>
      <c r="AHK59" s="6"/>
      <c r="AHL59" s="6"/>
      <c r="AHM59" s="6"/>
    </row>
    <row r="60" spans="2:897" s="1" customFormat="1" ht="15" customHeight="1" x14ac:dyDescent="0.2">
      <c r="B60" s="622" t="s">
        <v>16</v>
      </c>
      <c r="C60" s="623"/>
      <c r="D60" s="624" t="s">
        <v>26</v>
      </c>
      <c r="E60" s="624"/>
      <c r="F60" s="661"/>
      <c r="G60" s="662"/>
      <c r="H60" s="663"/>
      <c r="I60" s="632" t="s">
        <v>20</v>
      </c>
      <c r="J60" s="632"/>
      <c r="K60" s="12">
        <v>0.93055555555555547</v>
      </c>
      <c r="L60" s="564">
        <v>0.96180555555555547</v>
      </c>
      <c r="M60" s="7"/>
      <c r="N60" s="7"/>
      <c r="O60" s="7"/>
      <c r="S60" s="10"/>
      <c r="AHE60" s="6"/>
      <c r="AHF60" s="6"/>
      <c r="AHG60" s="6"/>
      <c r="AHH60" s="6"/>
      <c r="AHI60" s="6"/>
      <c r="AHJ60" s="6"/>
      <c r="AHK60" s="6"/>
      <c r="AHL60" s="6"/>
      <c r="AHM60" s="6"/>
    </row>
    <row r="61" spans="2:897" s="1" customFormat="1" ht="15" customHeight="1" x14ac:dyDescent="0.2">
      <c r="B61" s="622"/>
      <c r="C61" s="623"/>
      <c r="D61" s="624"/>
      <c r="E61" s="624"/>
      <c r="F61" s="664"/>
      <c r="G61" s="665"/>
      <c r="H61" s="666"/>
      <c r="I61" s="632"/>
      <c r="J61" s="632"/>
      <c r="K61" s="12">
        <v>0.95833333333333337</v>
      </c>
      <c r="L61" s="564">
        <v>0.98958333333333337</v>
      </c>
      <c r="M61" s="7"/>
      <c r="N61" s="7"/>
      <c r="O61" s="7"/>
      <c r="AHE61" s="6"/>
      <c r="AHF61" s="6"/>
      <c r="AHG61" s="6"/>
      <c r="AHH61" s="6"/>
      <c r="AHI61" s="6"/>
      <c r="AHJ61" s="6"/>
      <c r="AHK61" s="6"/>
      <c r="AHL61" s="6"/>
      <c r="AHM61" s="6"/>
    </row>
    <row r="62" spans="2:897" s="1" customFormat="1" ht="15" customHeight="1" x14ac:dyDescent="0.2">
      <c r="B62" s="622"/>
      <c r="C62" s="623"/>
      <c r="D62" s="624"/>
      <c r="E62" s="624"/>
      <c r="F62" s="667">
        <v>104</v>
      </c>
      <c r="G62" s="668"/>
      <c r="H62" s="669"/>
      <c r="I62" s="632"/>
      <c r="J62" s="632"/>
      <c r="K62" s="486"/>
      <c r="L62" s="578"/>
      <c r="M62" s="7"/>
      <c r="N62" s="7"/>
      <c r="O62" s="7"/>
      <c r="AHE62" s="6"/>
      <c r="AHF62" s="6"/>
      <c r="AHG62" s="6"/>
      <c r="AHH62" s="6"/>
      <c r="AHI62" s="6"/>
      <c r="AHJ62" s="6"/>
      <c r="AHK62" s="6"/>
      <c r="AHL62" s="6"/>
      <c r="AHM62" s="6"/>
    </row>
    <row r="63" spans="2:897" s="1" customFormat="1" ht="15" customHeight="1" x14ac:dyDescent="0.2">
      <c r="B63" s="628" t="s">
        <v>17</v>
      </c>
      <c r="C63" s="629"/>
      <c r="D63" s="636" t="s">
        <v>27</v>
      </c>
      <c r="E63" s="636"/>
      <c r="F63" s="670"/>
      <c r="G63" s="671"/>
      <c r="H63" s="672"/>
      <c r="I63" s="629" t="s">
        <v>23</v>
      </c>
      <c r="J63" s="629"/>
      <c r="K63" s="483"/>
      <c r="L63" s="579"/>
      <c r="M63" s="7"/>
      <c r="N63" s="7"/>
      <c r="O63" s="7"/>
      <c r="AHE63" s="6"/>
      <c r="AHF63" s="6"/>
      <c r="AHG63" s="6"/>
      <c r="AHH63" s="6"/>
      <c r="AHI63" s="6"/>
      <c r="AHJ63" s="6"/>
      <c r="AHK63" s="6"/>
      <c r="AHL63" s="6"/>
      <c r="AHM63" s="6"/>
    </row>
    <row r="64" spans="2:897" s="1" customFormat="1" ht="15" customHeight="1" x14ac:dyDescent="0.2">
      <c r="B64" s="628"/>
      <c r="C64" s="629"/>
      <c r="D64" s="636"/>
      <c r="E64" s="636"/>
      <c r="F64" s="489" t="s">
        <v>9</v>
      </c>
      <c r="G64" s="489"/>
      <c r="H64" s="488" t="s">
        <v>10</v>
      </c>
      <c r="I64" s="629"/>
      <c r="J64" s="629"/>
      <c r="K64" s="486"/>
      <c r="L64" s="578"/>
      <c r="M64" s="7"/>
      <c r="N64" s="7"/>
      <c r="O64" s="7"/>
      <c r="AHE64" s="6"/>
      <c r="AHF64" s="6"/>
      <c r="AHG64" s="6"/>
      <c r="AHH64" s="6"/>
      <c r="AHI64" s="6"/>
      <c r="AHJ64" s="6"/>
      <c r="AHK64" s="6"/>
      <c r="AHL64" s="6"/>
      <c r="AHM64" s="6"/>
    </row>
    <row r="65" spans="2:890" ht="15" customHeight="1" x14ac:dyDescent="0.2">
      <c r="B65" s="572" t="s">
        <v>6</v>
      </c>
      <c r="C65" s="488" t="s">
        <v>46</v>
      </c>
      <c r="D65" s="488" t="s">
        <v>6</v>
      </c>
      <c r="E65" s="488" t="s">
        <v>28</v>
      </c>
      <c r="F65" s="512"/>
      <c r="G65" s="487"/>
      <c r="H65" s="511"/>
      <c r="I65" s="488" t="s">
        <v>6</v>
      </c>
      <c r="J65" s="488" t="s">
        <v>46</v>
      </c>
      <c r="K65" s="632" t="s">
        <v>13</v>
      </c>
      <c r="L65" s="637"/>
    </row>
    <row r="66" spans="2:890" ht="15" customHeight="1" x14ac:dyDescent="0.2">
      <c r="B66" s="480"/>
      <c r="C66" s="14"/>
      <c r="D66" s="5"/>
      <c r="E66" s="5"/>
      <c r="F66" s="555">
        <v>0.27083333333333331</v>
      </c>
      <c r="G66" s="496"/>
      <c r="H66" s="554">
        <v>0.29166666666666669</v>
      </c>
      <c r="I66" s="5"/>
      <c r="J66" s="5"/>
      <c r="K66" s="632"/>
      <c r="L66" s="637"/>
    </row>
    <row r="67" spans="2:890" ht="15" customHeight="1" x14ac:dyDescent="0.2">
      <c r="B67" s="563">
        <v>0.26041666666666669</v>
      </c>
      <c r="C67" s="521">
        <v>0.28819444444444448</v>
      </c>
      <c r="D67" s="468"/>
      <c r="E67" s="521">
        <v>0.29166666666666669</v>
      </c>
      <c r="F67" s="555" t="s">
        <v>283</v>
      </c>
      <c r="G67" s="496"/>
      <c r="H67" s="554">
        <v>0.34375</v>
      </c>
      <c r="I67" s="558">
        <v>0.27083333333333331</v>
      </c>
      <c r="J67" s="556" t="s">
        <v>48</v>
      </c>
      <c r="K67" s="638" t="s">
        <v>14</v>
      </c>
      <c r="L67" s="639"/>
    </row>
    <row r="68" spans="2:890" ht="15" customHeight="1" x14ac:dyDescent="0.2">
      <c r="B68" s="563">
        <v>0.28819444444444448</v>
      </c>
      <c r="C68" s="521">
        <v>0.31944444444444448</v>
      </c>
      <c r="D68" s="526">
        <v>0.26041666666666669</v>
      </c>
      <c r="E68" s="521">
        <v>0.3263888888888889</v>
      </c>
      <c r="F68" s="555">
        <v>0.37847222222222227</v>
      </c>
      <c r="G68" s="496"/>
      <c r="H68" s="554">
        <v>0.39930555555555558</v>
      </c>
      <c r="I68" s="559"/>
      <c r="J68" s="556">
        <v>0.3263888888888889</v>
      </c>
      <c r="K68" s="488" t="s">
        <v>6</v>
      </c>
      <c r="L68" s="573" t="s">
        <v>46</v>
      </c>
      <c r="Q68" s="10"/>
      <c r="AHE68" s="1"/>
      <c r="AHF68" s="1"/>
    </row>
    <row r="69" spans="2:890" ht="15" customHeight="1" x14ac:dyDescent="0.2">
      <c r="B69" s="563">
        <v>0.30208333333333331</v>
      </c>
      <c r="C69" s="521">
        <v>0.34375</v>
      </c>
      <c r="D69" s="526">
        <v>0.29166666666666669</v>
      </c>
      <c r="E69" s="521">
        <v>0.34027777777777773</v>
      </c>
      <c r="F69" s="555">
        <v>0.43055555555555558</v>
      </c>
      <c r="G69" s="496"/>
      <c r="H69" s="554">
        <v>0.4548611111111111</v>
      </c>
      <c r="I69" s="558">
        <v>0.29166666666666669</v>
      </c>
      <c r="J69" s="556">
        <v>0.3298611111111111</v>
      </c>
      <c r="K69" s="484"/>
      <c r="L69" s="580"/>
      <c r="AHE69" s="1"/>
      <c r="AHF69" s="1"/>
    </row>
    <row r="70" spans="2:890" ht="15" customHeight="1" x14ac:dyDescent="0.2">
      <c r="B70" s="563">
        <v>0.3125</v>
      </c>
      <c r="C70" s="521">
        <v>0.3611111111111111</v>
      </c>
      <c r="D70" s="526">
        <v>0.30555555555555552</v>
      </c>
      <c r="E70" s="521">
        <v>0.37152777777777773</v>
      </c>
      <c r="F70" s="555">
        <v>0.47569444444444442</v>
      </c>
      <c r="G70" s="496"/>
      <c r="H70" s="554">
        <v>0.5</v>
      </c>
      <c r="I70" s="558">
        <v>0.3125</v>
      </c>
      <c r="J70" s="556">
        <v>0.35069444444444442</v>
      </c>
      <c r="K70" s="560">
        <v>0.2638888888888889</v>
      </c>
      <c r="L70" s="581" t="s">
        <v>49</v>
      </c>
      <c r="AHE70" s="1"/>
      <c r="AHF70" s="1"/>
    </row>
    <row r="71" spans="2:890" ht="15" customHeight="1" x14ac:dyDescent="0.2">
      <c r="B71" s="563">
        <v>0.3298611111111111</v>
      </c>
      <c r="C71" s="521">
        <v>0.40277777777777773</v>
      </c>
      <c r="D71" s="526">
        <v>0.33680555555555558</v>
      </c>
      <c r="E71" s="521">
        <v>0.38194444444444442</v>
      </c>
      <c r="F71" s="555">
        <v>0.52083333333333337</v>
      </c>
      <c r="G71" s="496"/>
      <c r="H71" s="554">
        <v>0.54513888888888895</v>
      </c>
      <c r="I71" s="558">
        <v>0.34027777777777773</v>
      </c>
      <c r="J71" s="556">
        <v>0.37847222222222215</v>
      </c>
      <c r="K71" s="560">
        <v>0.29166666666666669</v>
      </c>
      <c r="L71" s="581" t="s">
        <v>50</v>
      </c>
      <c r="N71" s="453"/>
      <c r="AHE71" s="1"/>
      <c r="AHF71" s="1"/>
    </row>
    <row r="72" spans="2:890" ht="15" customHeight="1" x14ac:dyDescent="0.2">
      <c r="B72" s="563">
        <v>0.37152777777777773</v>
      </c>
      <c r="C72" s="521">
        <v>0.44791666666666669</v>
      </c>
      <c r="D72" s="526">
        <v>0.34722222222222227</v>
      </c>
      <c r="E72" s="521">
        <v>0.43055555555555558</v>
      </c>
      <c r="F72" s="555">
        <v>0.60416666666666663</v>
      </c>
      <c r="G72" s="496"/>
      <c r="H72" s="554">
        <v>0.625</v>
      </c>
      <c r="I72" s="558">
        <v>0.39583333333333331</v>
      </c>
      <c r="J72" s="556">
        <v>0.43402777777777773</v>
      </c>
      <c r="K72" s="560">
        <v>0.3125</v>
      </c>
      <c r="L72" s="581">
        <v>0.34375</v>
      </c>
      <c r="AHE72" s="1"/>
      <c r="AHF72" s="1"/>
    </row>
    <row r="73" spans="2:890" ht="15" customHeight="1" x14ac:dyDescent="0.2">
      <c r="B73" s="563">
        <v>0.41666666666666669</v>
      </c>
      <c r="C73" s="521">
        <v>0.48958333333333298</v>
      </c>
      <c r="D73" s="526">
        <v>0.39583333333333331</v>
      </c>
      <c r="E73" s="521">
        <v>0.47222222222222227</v>
      </c>
      <c r="F73" s="555">
        <v>0.61805555555555558</v>
      </c>
      <c r="G73" s="496"/>
      <c r="H73" s="554" t="s">
        <v>415</v>
      </c>
      <c r="I73" s="558">
        <v>0.42708333333333331</v>
      </c>
      <c r="J73" s="556">
        <v>0.46875</v>
      </c>
      <c r="K73" s="560">
        <v>0.34375</v>
      </c>
      <c r="L73" s="581">
        <v>0.375</v>
      </c>
      <c r="AHE73" s="1"/>
      <c r="AHF73" s="1"/>
    </row>
    <row r="74" spans="2:890" ht="15" customHeight="1" x14ac:dyDescent="0.2">
      <c r="B74" s="563">
        <v>0.45833333333333298</v>
      </c>
      <c r="C74" s="521">
        <v>0.53125</v>
      </c>
      <c r="D74" s="526">
        <v>0.4375</v>
      </c>
      <c r="E74" s="521">
        <v>0.50694444444444442</v>
      </c>
      <c r="F74" s="555">
        <v>0.64930555555555558</v>
      </c>
      <c r="G74" s="496"/>
      <c r="H74" s="554" t="s">
        <v>65</v>
      </c>
      <c r="I74" s="558">
        <v>0.45833333333333331</v>
      </c>
      <c r="J74" s="556" t="s">
        <v>59</v>
      </c>
      <c r="K74" s="560">
        <v>0.38541666666666669</v>
      </c>
      <c r="L74" s="581">
        <v>0.41666666666666669</v>
      </c>
      <c r="AHE74" s="1"/>
      <c r="AHF74" s="1"/>
    </row>
    <row r="75" spans="2:890" ht="15" customHeight="1" x14ac:dyDescent="0.2">
      <c r="B75" s="563">
        <v>0.5</v>
      </c>
      <c r="C75" s="521">
        <v>0.57986111111111105</v>
      </c>
      <c r="D75" s="526">
        <v>0.47222222222222227</v>
      </c>
      <c r="E75" s="521">
        <v>0.55555555555555558</v>
      </c>
      <c r="F75" s="555">
        <v>0.67013888888888884</v>
      </c>
      <c r="G75" s="8"/>
      <c r="H75" s="554">
        <v>0.69097222222222221</v>
      </c>
      <c r="I75" s="558">
        <v>0.5</v>
      </c>
      <c r="J75" s="556">
        <v>0.53819444444444442</v>
      </c>
      <c r="K75" s="560">
        <v>0.42708333333333331</v>
      </c>
      <c r="L75" s="581">
        <v>0.45833333333333331</v>
      </c>
      <c r="AHE75" s="1"/>
      <c r="AHF75" s="1"/>
    </row>
    <row r="76" spans="2:890" ht="15" customHeight="1" x14ac:dyDescent="0.2">
      <c r="B76" s="563">
        <v>0.54861111111111105</v>
      </c>
      <c r="C76" s="521">
        <v>0.60069444444444442</v>
      </c>
      <c r="D76" s="526">
        <v>0.52083333333333337</v>
      </c>
      <c r="E76" s="521">
        <v>0.59722222222222221</v>
      </c>
      <c r="F76" s="555">
        <v>0.70486111111111116</v>
      </c>
      <c r="G76" s="13"/>
      <c r="H76" s="554" t="s">
        <v>66</v>
      </c>
      <c r="I76" s="558">
        <v>0.54166666666666663</v>
      </c>
      <c r="J76" s="556" t="s">
        <v>416</v>
      </c>
      <c r="K76" s="560">
        <v>0.45833333333333331</v>
      </c>
      <c r="L76" s="581" t="s">
        <v>61</v>
      </c>
      <c r="AHE76" s="1"/>
      <c r="AHF76" s="1"/>
    </row>
    <row r="77" spans="2:890" ht="15" customHeight="1" x14ac:dyDescent="0.2">
      <c r="B77" s="563">
        <v>0.56944444444444442</v>
      </c>
      <c r="C77" s="521">
        <v>0.61458333333333304</v>
      </c>
      <c r="D77" s="526">
        <v>0.5625</v>
      </c>
      <c r="E77" s="521">
        <v>0.63888888888888895</v>
      </c>
      <c r="F77" s="555">
        <v>0.71527777777777779</v>
      </c>
      <c r="G77" s="8"/>
      <c r="H77" s="554" t="s">
        <v>284</v>
      </c>
      <c r="I77" s="558">
        <v>0.61111111111111105</v>
      </c>
      <c r="J77" s="556">
        <v>0.64930555555555547</v>
      </c>
      <c r="K77" s="560">
        <v>0.50694444444444442</v>
      </c>
      <c r="L77" s="581" t="s">
        <v>62</v>
      </c>
      <c r="AHE77" s="1"/>
      <c r="AHF77" s="1"/>
    </row>
    <row r="78" spans="2:890" ht="15" customHeight="1" x14ac:dyDescent="0.2">
      <c r="B78" s="563">
        <v>0.58333333333333304</v>
      </c>
      <c r="C78" s="521">
        <v>0.64236111111111105</v>
      </c>
      <c r="D78" s="526">
        <v>0.60416666666666663</v>
      </c>
      <c r="E78" s="521">
        <v>0.65277777777777779</v>
      </c>
      <c r="F78" s="555">
        <v>0.76041666666666663</v>
      </c>
      <c r="G78" s="13"/>
      <c r="H78" s="554">
        <v>0.77777777777777779</v>
      </c>
      <c r="I78" s="558">
        <v>0.625</v>
      </c>
      <c r="J78" s="556">
        <v>0.66319444444444442</v>
      </c>
      <c r="K78" s="560">
        <v>0.55902777777777779</v>
      </c>
      <c r="L78" s="581">
        <v>0.59027777777777779</v>
      </c>
      <c r="AHE78" s="1"/>
      <c r="AHF78" s="1"/>
    </row>
    <row r="79" spans="2:890" ht="15" customHeight="1" x14ac:dyDescent="0.2">
      <c r="B79" s="563">
        <v>0.61111111111111105</v>
      </c>
      <c r="C79" s="521">
        <v>0.67708333333333337</v>
      </c>
      <c r="D79" s="526">
        <v>0.61805555555555558</v>
      </c>
      <c r="E79" s="521">
        <v>0.66666666666666663</v>
      </c>
      <c r="F79" s="555">
        <v>0.80902777777777779</v>
      </c>
      <c r="G79" s="13"/>
      <c r="H79" s="554">
        <v>0.82638888888888884</v>
      </c>
      <c r="I79" s="558">
        <v>0.65277777777777779</v>
      </c>
      <c r="J79" s="556">
        <v>0.69097222222222221</v>
      </c>
      <c r="K79" s="560">
        <v>0.60763888888888895</v>
      </c>
      <c r="L79" s="581">
        <v>0.63888888888888895</v>
      </c>
      <c r="AHE79" s="1"/>
      <c r="AHF79" s="1"/>
    </row>
    <row r="80" spans="2:890" ht="15" customHeight="1" x14ac:dyDescent="0.2">
      <c r="B80" s="563">
        <v>0.64583333333333337</v>
      </c>
      <c r="C80" s="521">
        <v>0.69791666666666596</v>
      </c>
      <c r="D80" s="526">
        <v>0.63194444444444442</v>
      </c>
      <c r="E80" s="521">
        <v>0.68055555555555547</v>
      </c>
      <c r="F80" s="555">
        <v>0.87152777777777779</v>
      </c>
      <c r="G80" s="13"/>
      <c r="H80" s="554">
        <v>0.88888888888888884</v>
      </c>
      <c r="I80" s="558">
        <v>0.65972222222222221</v>
      </c>
      <c r="J80" s="556" t="s">
        <v>63</v>
      </c>
      <c r="K80" s="560" t="s">
        <v>428</v>
      </c>
      <c r="L80" s="581">
        <v>0.68402777777777779</v>
      </c>
      <c r="AHE80" s="1"/>
      <c r="AHF80" s="1"/>
    </row>
    <row r="81" spans="2:890" ht="15" customHeight="1" x14ac:dyDescent="0.2">
      <c r="B81" s="563">
        <v>0.66666666666666596</v>
      </c>
      <c r="C81" s="521">
        <v>0.71875</v>
      </c>
      <c r="D81" s="526">
        <v>0.64583333333333337</v>
      </c>
      <c r="E81" s="521">
        <v>0.72222222222222221</v>
      </c>
      <c r="F81" s="555">
        <v>0.93402777777777779</v>
      </c>
      <c r="G81" s="13"/>
      <c r="H81" s="554">
        <v>0.95138888888888884</v>
      </c>
      <c r="I81" s="558">
        <v>0.67361111111111116</v>
      </c>
      <c r="J81" s="557"/>
      <c r="K81" s="560">
        <v>0.69444444444444453</v>
      </c>
      <c r="L81" s="581">
        <v>0.72569444444444453</v>
      </c>
      <c r="AHE81" s="1"/>
      <c r="AHF81" s="1"/>
    </row>
    <row r="82" spans="2:890" ht="15" customHeight="1" x14ac:dyDescent="0.2">
      <c r="B82" s="563">
        <v>0.6875</v>
      </c>
      <c r="C82" s="521">
        <v>0.73958333333333304</v>
      </c>
      <c r="D82" s="526">
        <v>0.6875</v>
      </c>
      <c r="E82" s="521">
        <v>0.75694444444444453</v>
      </c>
      <c r="F82" s="20"/>
      <c r="G82" s="13"/>
      <c r="H82" s="19"/>
      <c r="I82" s="558">
        <v>0.6875</v>
      </c>
      <c r="J82" s="556" t="s">
        <v>418</v>
      </c>
      <c r="K82" s="560" t="s">
        <v>285</v>
      </c>
      <c r="L82" s="581">
        <v>0.76736111111111116</v>
      </c>
      <c r="AHE82" s="1"/>
      <c r="AHF82" s="1"/>
    </row>
    <row r="83" spans="2:890" ht="15" customHeight="1" x14ac:dyDescent="0.2">
      <c r="B83" s="563">
        <v>0.70833333333333304</v>
      </c>
      <c r="C83" s="521">
        <v>0.76041666666666663</v>
      </c>
      <c r="D83" s="526">
        <v>0.72222222222222221</v>
      </c>
      <c r="E83" s="493"/>
      <c r="F83" s="20"/>
      <c r="G83" s="17"/>
      <c r="H83" s="19"/>
      <c r="I83" s="558">
        <v>0.71875</v>
      </c>
      <c r="J83" s="556">
        <v>0.75694444444444453</v>
      </c>
      <c r="K83" s="560" t="s">
        <v>47</v>
      </c>
      <c r="L83" s="581">
        <v>0.83680555555555547</v>
      </c>
      <c r="AHE83" s="1"/>
      <c r="AHF83" s="1"/>
    </row>
    <row r="84" spans="2:890" ht="15" customHeight="1" x14ac:dyDescent="0.2">
      <c r="B84" s="563">
        <v>0.72916666666666663</v>
      </c>
      <c r="C84" s="521">
        <v>0.78125</v>
      </c>
      <c r="D84" s="494"/>
      <c r="E84" s="493"/>
      <c r="F84" s="20"/>
      <c r="G84" s="17"/>
      <c r="H84" s="19"/>
      <c r="I84" s="558">
        <v>0.75</v>
      </c>
      <c r="J84" s="556" t="s">
        <v>417</v>
      </c>
      <c r="K84" s="560">
        <v>0.84722222222222221</v>
      </c>
      <c r="L84" s="581">
        <v>0.875</v>
      </c>
      <c r="AHE84" s="1"/>
      <c r="AHF84" s="1"/>
    </row>
    <row r="85" spans="2:890" ht="15" customHeight="1" x14ac:dyDescent="0.2">
      <c r="B85" s="563">
        <v>0.75</v>
      </c>
      <c r="C85" s="521">
        <v>0.82291666666666696</v>
      </c>
      <c r="D85" s="653"/>
      <c r="E85" s="654"/>
      <c r="F85" s="20"/>
      <c r="G85" s="17"/>
      <c r="H85" s="19"/>
      <c r="I85" s="558">
        <v>0.85416666666666663</v>
      </c>
      <c r="J85" s="556">
        <v>0.88888888888888884</v>
      </c>
      <c r="K85" s="560">
        <v>0.89583333333333337</v>
      </c>
      <c r="L85" s="581">
        <v>0.92361111111111116</v>
      </c>
      <c r="AHE85" s="1"/>
      <c r="AHF85" s="1"/>
    </row>
    <row r="86" spans="2:890" ht="15" customHeight="1" x14ac:dyDescent="0.2">
      <c r="B86" s="563">
        <v>0.79166666666666696</v>
      </c>
      <c r="C86" s="521">
        <v>0.86458333333333304</v>
      </c>
      <c r="D86" s="653"/>
      <c r="E86" s="654"/>
      <c r="F86" s="658" t="s">
        <v>22</v>
      </c>
      <c r="G86" s="659"/>
      <c r="H86" s="660"/>
      <c r="I86" s="558">
        <v>0.89583333333333337</v>
      </c>
      <c r="J86" s="556">
        <v>0.92708333333333337</v>
      </c>
      <c r="K86" s="560">
        <v>0.93402777777777779</v>
      </c>
      <c r="L86" s="581">
        <v>0.96180555555555558</v>
      </c>
      <c r="AHE86" s="1"/>
      <c r="AHF86" s="1"/>
    </row>
    <row r="87" spans="2:890" ht="15" customHeight="1" x14ac:dyDescent="0.2">
      <c r="B87" s="563">
        <v>0.83333333333333304</v>
      </c>
      <c r="C87" s="521">
        <v>0.90277777777777779</v>
      </c>
      <c r="D87" s="632" t="s">
        <v>29</v>
      </c>
      <c r="E87" s="632"/>
      <c r="F87" s="661"/>
      <c r="G87" s="662"/>
      <c r="H87" s="663"/>
      <c r="I87" s="558">
        <v>0.9375</v>
      </c>
      <c r="J87" s="556">
        <v>0.96875</v>
      </c>
      <c r="K87" s="561"/>
      <c r="L87" s="582"/>
      <c r="AHE87" s="1"/>
      <c r="AHF87" s="1"/>
    </row>
    <row r="88" spans="2:890" ht="15" customHeight="1" x14ac:dyDescent="0.2">
      <c r="B88" s="563">
        <v>0.875</v>
      </c>
      <c r="C88" s="521">
        <v>0.95138888888888895</v>
      </c>
      <c r="D88" s="632"/>
      <c r="E88" s="632"/>
      <c r="F88" s="664"/>
      <c r="G88" s="665"/>
      <c r="H88" s="666"/>
      <c r="I88" s="499"/>
      <c r="J88" s="506"/>
      <c r="K88" s="485"/>
      <c r="L88" s="583"/>
      <c r="AHE88" s="1"/>
      <c r="AHF88" s="1"/>
    </row>
    <row r="89" spans="2:890" ht="15" customHeight="1" x14ac:dyDescent="0.2">
      <c r="B89" s="563">
        <v>0.92361111111111116</v>
      </c>
      <c r="C89" s="521">
        <v>0.98611111111111083</v>
      </c>
      <c r="D89" s="632"/>
      <c r="E89" s="632"/>
      <c r="F89" s="667" t="s">
        <v>24</v>
      </c>
      <c r="G89" s="668"/>
      <c r="H89" s="669"/>
      <c r="I89" s="623" t="s">
        <v>30</v>
      </c>
      <c r="J89" s="623"/>
      <c r="K89" s="486"/>
      <c r="L89" s="584"/>
      <c r="AHE89" s="1"/>
      <c r="AHF89" s="1"/>
    </row>
    <row r="90" spans="2:890" ht="15" customHeight="1" x14ac:dyDescent="0.2">
      <c r="B90" s="563">
        <v>0.95833333333333304</v>
      </c>
      <c r="C90" s="504"/>
      <c r="D90" s="625">
        <v>80</v>
      </c>
      <c r="E90" s="625"/>
      <c r="F90" s="670"/>
      <c r="G90" s="671"/>
      <c r="H90" s="672"/>
      <c r="I90" s="623"/>
      <c r="J90" s="623"/>
      <c r="K90" s="643" t="s">
        <v>37</v>
      </c>
      <c r="L90" s="644"/>
      <c r="AHE90" s="1"/>
      <c r="AHF90" s="1"/>
    </row>
    <row r="91" spans="2:890" ht="15" customHeight="1" x14ac:dyDescent="0.2">
      <c r="B91" s="585"/>
      <c r="C91" s="505"/>
      <c r="D91" s="625"/>
      <c r="E91" s="625"/>
      <c r="F91" s="614" t="s">
        <v>6</v>
      </c>
      <c r="G91" s="615"/>
      <c r="H91" s="488" t="s">
        <v>11</v>
      </c>
      <c r="I91" s="623"/>
      <c r="J91" s="623"/>
      <c r="K91" s="643"/>
      <c r="L91" s="644"/>
      <c r="AHD91" s="6"/>
    </row>
    <row r="92" spans="2:890" ht="15" customHeight="1" x14ac:dyDescent="0.2">
      <c r="B92" s="585"/>
      <c r="C92" s="505"/>
      <c r="D92" s="627" t="s">
        <v>6</v>
      </c>
      <c r="E92" s="627"/>
      <c r="F92" s="526">
        <v>0.25</v>
      </c>
      <c r="G92" s="496"/>
      <c r="H92" s="521">
        <v>0.28125</v>
      </c>
      <c r="I92" s="642" t="s">
        <v>31</v>
      </c>
      <c r="J92" s="642"/>
      <c r="K92" s="643"/>
      <c r="L92" s="644"/>
      <c r="AHE92" s="1"/>
      <c r="AHF92" s="1"/>
    </row>
    <row r="93" spans="2:890" ht="15" customHeight="1" x14ac:dyDescent="0.2">
      <c r="B93" s="585"/>
      <c r="C93" s="505"/>
      <c r="D93" s="499"/>
      <c r="E93" s="506"/>
      <c r="F93" s="526">
        <v>0.2673611111111111</v>
      </c>
      <c r="G93" s="496"/>
      <c r="H93" s="521">
        <v>0.30555555555555552</v>
      </c>
      <c r="I93" s="642"/>
      <c r="J93" s="642"/>
      <c r="K93" s="629">
        <v>107</v>
      </c>
      <c r="L93" s="645"/>
      <c r="AHE93" s="1"/>
      <c r="AHF93" s="1"/>
    </row>
    <row r="94" spans="2:890" ht="15" customHeight="1" x14ac:dyDescent="0.2">
      <c r="B94" s="586"/>
      <c r="C94" s="506"/>
      <c r="D94" s="656">
        <v>0.2638888888888889</v>
      </c>
      <c r="E94" s="657"/>
      <c r="F94" s="526">
        <v>0.28472222222222221</v>
      </c>
      <c r="G94" s="496"/>
      <c r="H94" s="521">
        <v>0.32291666666666669</v>
      </c>
      <c r="I94" s="488" t="s">
        <v>6</v>
      </c>
      <c r="J94" s="488" t="s">
        <v>424</v>
      </c>
      <c r="K94" s="629"/>
      <c r="L94" s="645"/>
      <c r="AHE94" s="1"/>
      <c r="AHF94" s="1"/>
    </row>
    <row r="95" spans="2:890" ht="15" customHeight="1" x14ac:dyDescent="0.2">
      <c r="B95" s="586"/>
      <c r="C95" s="506"/>
      <c r="D95" s="656">
        <v>0.27777777777777779</v>
      </c>
      <c r="E95" s="657"/>
      <c r="F95" s="526">
        <v>0.2951388888888889</v>
      </c>
      <c r="G95" s="496"/>
      <c r="H95" s="521">
        <v>0.33680555555555558</v>
      </c>
      <c r="I95" s="515"/>
      <c r="J95" s="516"/>
      <c r="K95" s="488" t="s">
        <v>6</v>
      </c>
      <c r="L95" s="573" t="s">
        <v>38</v>
      </c>
      <c r="AHE95" s="1"/>
      <c r="AHF95" s="1"/>
    </row>
    <row r="96" spans="2:890" ht="15" customHeight="1" x14ac:dyDescent="0.2">
      <c r="B96" s="586"/>
      <c r="C96" s="506"/>
      <c r="D96" s="656">
        <v>0.29166666666666669</v>
      </c>
      <c r="E96" s="657"/>
      <c r="F96" s="526">
        <v>0.30902777777777779</v>
      </c>
      <c r="G96" s="496"/>
      <c r="H96" s="521">
        <v>0.34374999999999994</v>
      </c>
      <c r="I96" s="507">
        <v>0.26041666666666669</v>
      </c>
      <c r="J96" s="497" t="s">
        <v>32</v>
      </c>
      <c r="K96" s="500"/>
      <c r="L96" s="587"/>
      <c r="GB96" s="469"/>
      <c r="GC96" s="470"/>
      <c r="GD96" s="470"/>
      <c r="AHE96" s="1"/>
      <c r="AHF96" s="1"/>
    </row>
    <row r="97" spans="2:890" ht="15" customHeight="1" x14ac:dyDescent="0.2">
      <c r="B97" s="586"/>
      <c r="C97" s="506"/>
      <c r="D97" s="656">
        <v>0.30555555555555552</v>
      </c>
      <c r="E97" s="657"/>
      <c r="F97" s="526">
        <v>0.32291666666666669</v>
      </c>
      <c r="G97" s="496"/>
      <c r="H97" s="521">
        <v>0.3611111111111111</v>
      </c>
      <c r="I97" s="507" t="s">
        <v>32</v>
      </c>
      <c r="J97" s="497" t="s">
        <v>33</v>
      </c>
      <c r="K97" s="486">
        <v>0.27083333333333331</v>
      </c>
      <c r="L97" s="578">
        <v>0.30208333333333331</v>
      </c>
      <c r="AHE97" s="1"/>
      <c r="AHF97" s="1"/>
    </row>
    <row r="98" spans="2:890" ht="15" customHeight="1" x14ac:dyDescent="0.2">
      <c r="B98" s="586"/>
      <c r="C98" s="506"/>
      <c r="D98" s="656">
        <v>0.31944444444444448</v>
      </c>
      <c r="E98" s="657"/>
      <c r="F98" s="526">
        <v>0.35416666666666669</v>
      </c>
      <c r="G98" s="496"/>
      <c r="H98" s="521">
        <v>0.3888888888888889</v>
      </c>
      <c r="I98" s="507" t="s">
        <v>33</v>
      </c>
      <c r="J98" s="497" t="s">
        <v>34</v>
      </c>
      <c r="K98" s="486">
        <v>0.2986111111111111</v>
      </c>
      <c r="L98" s="578">
        <v>0.33333333333333331</v>
      </c>
      <c r="AHE98" s="1"/>
      <c r="AHF98" s="1"/>
    </row>
    <row r="99" spans="2:890" ht="15" customHeight="1" x14ac:dyDescent="0.2">
      <c r="B99" s="586"/>
      <c r="C99" s="506"/>
      <c r="D99" s="656">
        <v>0.33333333333333331</v>
      </c>
      <c r="E99" s="657"/>
      <c r="F99" s="526">
        <v>0.38194444444444442</v>
      </c>
      <c r="G99" s="13"/>
      <c r="H99" s="521">
        <v>0.41666666666666669</v>
      </c>
      <c r="I99" s="507">
        <v>0.68402777777777779</v>
      </c>
      <c r="J99" s="497">
        <v>0.71875</v>
      </c>
      <c r="K99" s="486">
        <v>0.34027777777777773</v>
      </c>
      <c r="L99" s="578">
        <v>0.375</v>
      </c>
      <c r="AHE99" s="1"/>
      <c r="AHF99" s="1"/>
    </row>
    <row r="100" spans="2:890" ht="15" customHeight="1" x14ac:dyDescent="0.2">
      <c r="B100" s="586"/>
      <c r="C100" s="506"/>
      <c r="D100" s="656">
        <v>0.375</v>
      </c>
      <c r="E100" s="657"/>
      <c r="F100" s="526">
        <v>0.41666666666666669</v>
      </c>
      <c r="G100" s="496"/>
      <c r="H100" s="521">
        <v>0.4513888888888889</v>
      </c>
      <c r="I100" s="507">
        <v>0.72222222222222221</v>
      </c>
      <c r="J100" s="497">
        <v>0.75694444444444453</v>
      </c>
      <c r="K100" s="486">
        <v>0.40277777777777773</v>
      </c>
      <c r="L100" s="578">
        <v>0.4375</v>
      </c>
      <c r="AHE100" s="1"/>
      <c r="AHF100" s="1"/>
    </row>
    <row r="101" spans="2:890" ht="15" customHeight="1" x14ac:dyDescent="0.2">
      <c r="B101" s="586"/>
      <c r="C101" s="506"/>
      <c r="D101" s="656">
        <v>0.41666666666666669</v>
      </c>
      <c r="E101" s="657"/>
      <c r="F101" s="526">
        <v>0.4513888888888889</v>
      </c>
      <c r="G101" s="496"/>
      <c r="H101" s="521">
        <v>0.4861111111111111</v>
      </c>
      <c r="I101" s="507" t="s">
        <v>35</v>
      </c>
      <c r="J101" s="497" t="s">
        <v>36</v>
      </c>
      <c r="K101" s="486">
        <v>0.55555555555555558</v>
      </c>
      <c r="L101" s="578">
        <v>0.59722222222222221</v>
      </c>
      <c r="AHE101" s="1"/>
      <c r="AHF101" s="1"/>
    </row>
    <row r="102" spans="2:890" ht="15" customHeight="1" x14ac:dyDescent="0.2">
      <c r="B102" s="586"/>
      <c r="C102" s="506"/>
      <c r="D102" s="656">
        <v>0.45833333333333331</v>
      </c>
      <c r="E102" s="657"/>
      <c r="F102" s="526">
        <v>0.48958333333333331</v>
      </c>
      <c r="G102" s="496"/>
      <c r="H102" s="521">
        <v>0.52777777777777779</v>
      </c>
      <c r="I102" s="494"/>
      <c r="J102" s="493"/>
      <c r="K102" s="486">
        <v>0.63194444444444442</v>
      </c>
      <c r="L102" s="578">
        <v>0.66666666666666663</v>
      </c>
      <c r="AHE102" s="1"/>
      <c r="AHF102" s="1"/>
    </row>
    <row r="103" spans="2:890" ht="15" customHeight="1" x14ac:dyDescent="0.2">
      <c r="B103" s="586"/>
      <c r="C103" s="506"/>
      <c r="D103" s="656">
        <v>0.5</v>
      </c>
      <c r="E103" s="657"/>
      <c r="F103" s="526">
        <v>0.52083333333333337</v>
      </c>
      <c r="G103" s="496"/>
      <c r="H103" s="553">
        <v>0.55902777777777779</v>
      </c>
      <c r="I103" s="498"/>
      <c r="J103" s="505"/>
      <c r="K103" s="486">
        <v>0.75</v>
      </c>
      <c r="L103" s="588"/>
      <c r="AGW103" s="6"/>
      <c r="AGX103" s="6"/>
      <c r="AGY103" s="6"/>
      <c r="AGZ103" s="6"/>
      <c r="AHA103" s="6"/>
      <c r="AHB103" s="6"/>
      <c r="AHC103" s="6"/>
      <c r="AHD103" s="6"/>
    </row>
    <row r="104" spans="2:890" ht="15" customHeight="1" x14ac:dyDescent="0.2">
      <c r="B104" s="586"/>
      <c r="C104" s="506"/>
      <c r="D104" s="656">
        <v>0.54166666666666663</v>
      </c>
      <c r="E104" s="657"/>
      <c r="F104" s="526">
        <v>0.5625</v>
      </c>
      <c r="G104" s="496"/>
      <c r="H104" s="553">
        <v>0.59722222222222221</v>
      </c>
      <c r="I104" s="655" t="s">
        <v>39</v>
      </c>
      <c r="J104" s="655"/>
      <c r="K104" s="482"/>
      <c r="L104" s="588"/>
      <c r="AGW104" s="6"/>
      <c r="AGX104" s="6"/>
      <c r="AGY104" s="6"/>
      <c r="AGZ104" s="6"/>
      <c r="AHA104" s="6"/>
      <c r="AHB104" s="6"/>
      <c r="AHC104" s="6"/>
      <c r="AHD104" s="6"/>
    </row>
    <row r="105" spans="2:890" ht="15" customHeight="1" x14ac:dyDescent="0.2">
      <c r="B105" s="586"/>
      <c r="C105" s="506"/>
      <c r="D105" s="656">
        <v>0.58333333333333337</v>
      </c>
      <c r="E105" s="657"/>
      <c r="F105" s="526">
        <v>0.59375</v>
      </c>
      <c r="G105" s="496"/>
      <c r="H105" s="553">
        <v>0.63541666666666663</v>
      </c>
      <c r="I105" s="655"/>
      <c r="J105" s="655"/>
      <c r="K105" s="646"/>
      <c r="L105" s="647"/>
      <c r="AGW105" s="6"/>
      <c r="AGX105" s="6"/>
      <c r="AGY105" s="6"/>
      <c r="AGZ105" s="6"/>
      <c r="AHA105" s="6"/>
      <c r="AHB105" s="6"/>
      <c r="AHC105" s="6"/>
      <c r="AHD105" s="6"/>
    </row>
    <row r="106" spans="2:890" ht="15" customHeight="1" x14ac:dyDescent="0.2">
      <c r="B106" s="586"/>
      <c r="C106" s="506"/>
      <c r="D106" s="656">
        <v>0.60416666666666663</v>
      </c>
      <c r="E106" s="657"/>
      <c r="F106" s="526">
        <v>0.61458333333333337</v>
      </c>
      <c r="G106" s="496"/>
      <c r="H106" s="521">
        <v>0.65625</v>
      </c>
      <c r="I106" s="655"/>
      <c r="J106" s="655"/>
      <c r="K106" s="646"/>
      <c r="L106" s="647"/>
      <c r="AGV106" s="6"/>
      <c r="AGW106" s="6"/>
      <c r="AGX106" s="6"/>
      <c r="AGY106" s="6"/>
      <c r="AGZ106" s="6"/>
      <c r="AHA106" s="6"/>
      <c r="AHB106" s="6"/>
      <c r="AHC106" s="6"/>
      <c r="AHD106" s="6"/>
    </row>
    <row r="107" spans="2:890" ht="15" customHeight="1" x14ac:dyDescent="0.2">
      <c r="B107" s="586"/>
      <c r="C107" s="506"/>
      <c r="D107" s="656">
        <v>0.625</v>
      </c>
      <c r="E107" s="657"/>
      <c r="F107" s="526">
        <v>0.63541666666666663</v>
      </c>
      <c r="G107" s="496"/>
      <c r="H107" s="521">
        <v>0.67013888888888884</v>
      </c>
      <c r="I107" s="655"/>
      <c r="J107" s="655"/>
      <c r="K107" s="646"/>
      <c r="L107" s="647"/>
      <c r="AGS107" s="6"/>
      <c r="AGT107" s="6"/>
      <c r="AGU107" s="6"/>
      <c r="AGV107" s="6"/>
      <c r="AGW107" s="6"/>
      <c r="AGX107" s="6"/>
      <c r="AGY107" s="6"/>
      <c r="AGZ107" s="6"/>
      <c r="AHA107" s="6"/>
      <c r="AHB107" s="6"/>
      <c r="AHC107" s="6"/>
      <c r="AHD107" s="6"/>
    </row>
    <row r="108" spans="2:890" ht="15" customHeight="1" x14ac:dyDescent="0.2">
      <c r="B108" s="586"/>
      <c r="C108" s="506"/>
      <c r="D108" s="656">
        <v>0.64583333333333337</v>
      </c>
      <c r="E108" s="657"/>
      <c r="F108" s="526">
        <v>0.67708333333333337</v>
      </c>
      <c r="G108" s="496"/>
      <c r="H108" s="521">
        <v>0.71527777777777779</v>
      </c>
      <c r="I108" s="652" t="s">
        <v>40</v>
      </c>
      <c r="J108" s="652"/>
      <c r="K108" s="648"/>
      <c r="L108" s="649"/>
      <c r="AGS108" s="6"/>
      <c r="AGT108" s="6"/>
      <c r="AGU108" s="6"/>
      <c r="AGV108" s="6"/>
      <c r="AGW108" s="6"/>
      <c r="AGX108" s="6"/>
      <c r="AGY108" s="6"/>
      <c r="AGZ108" s="6"/>
      <c r="AHA108" s="6"/>
      <c r="AHB108" s="6"/>
      <c r="AHC108" s="6"/>
      <c r="AHD108" s="6"/>
    </row>
    <row r="109" spans="2:890" ht="15" customHeight="1" x14ac:dyDescent="0.2">
      <c r="B109" s="586"/>
      <c r="C109" s="506"/>
      <c r="D109" s="656">
        <v>0.66666666666666663</v>
      </c>
      <c r="E109" s="657"/>
      <c r="F109" s="526">
        <v>0.70138888888888884</v>
      </c>
      <c r="G109" s="496"/>
      <c r="H109" s="521">
        <v>0.73611111111111116</v>
      </c>
      <c r="I109" s="652"/>
      <c r="J109" s="652"/>
      <c r="K109" s="648"/>
      <c r="L109" s="649"/>
      <c r="AGW109" s="6"/>
      <c r="AGX109" s="6"/>
      <c r="AGY109" s="6"/>
      <c r="AGZ109" s="6"/>
      <c r="AHA109" s="6"/>
      <c r="AHB109" s="6"/>
      <c r="AHC109" s="6"/>
      <c r="AHD109" s="6"/>
    </row>
    <row r="110" spans="2:890" ht="15" customHeight="1" x14ac:dyDescent="0.2">
      <c r="B110" s="586"/>
      <c r="C110" s="506"/>
      <c r="D110" s="656">
        <v>0.67708333333333337</v>
      </c>
      <c r="E110" s="657"/>
      <c r="F110" s="526">
        <v>0.72916666666666663</v>
      </c>
      <c r="G110" s="496"/>
      <c r="H110" s="521">
        <v>0.76388888888888884</v>
      </c>
      <c r="I110" s="488" t="s">
        <v>6</v>
      </c>
      <c r="J110" s="488" t="s">
        <v>425</v>
      </c>
      <c r="K110" s="650"/>
      <c r="L110" s="651"/>
      <c r="AGW110" s="6"/>
      <c r="AGX110" s="6"/>
      <c r="AGY110" s="6"/>
      <c r="AGZ110" s="6"/>
      <c r="AHA110" s="6"/>
      <c r="AHB110" s="6"/>
      <c r="AHC110" s="6"/>
      <c r="AHD110" s="6"/>
    </row>
    <row r="111" spans="2:890" ht="15" customHeight="1" x14ac:dyDescent="0.2">
      <c r="B111" s="586"/>
      <c r="C111" s="506"/>
      <c r="D111" s="656">
        <v>0.6875</v>
      </c>
      <c r="E111" s="657"/>
      <c r="F111" s="526">
        <v>0.76041666666666663</v>
      </c>
      <c r="G111" s="496"/>
      <c r="H111" s="521">
        <v>0.79513888888888884</v>
      </c>
      <c r="I111" s="517"/>
      <c r="J111" s="501"/>
      <c r="K111" s="486"/>
      <c r="L111" s="589"/>
      <c r="AGW111" s="6"/>
      <c r="AGX111" s="6"/>
      <c r="AGY111" s="6"/>
      <c r="AGZ111" s="6"/>
      <c r="AHA111" s="6"/>
      <c r="AHB111" s="6"/>
      <c r="AHC111" s="6"/>
      <c r="AHD111" s="6"/>
    </row>
    <row r="112" spans="2:890" ht="15" customHeight="1" x14ac:dyDescent="0.2">
      <c r="B112" s="586"/>
      <c r="C112" s="506"/>
      <c r="D112" s="656">
        <v>0.70833333333333337</v>
      </c>
      <c r="E112" s="657"/>
      <c r="F112" s="526">
        <v>0.79166666666666663</v>
      </c>
      <c r="G112" s="496"/>
      <c r="H112" s="521">
        <v>0.82986111111111105</v>
      </c>
      <c r="I112" s="518" t="s">
        <v>32</v>
      </c>
      <c r="J112" s="519"/>
      <c r="K112" s="640"/>
      <c r="L112" s="641"/>
      <c r="AGW112" s="6"/>
      <c r="AGX112" s="6"/>
      <c r="AGY112" s="6"/>
      <c r="AGZ112" s="6"/>
      <c r="AHA112" s="6"/>
      <c r="AHB112" s="6"/>
      <c r="AHC112" s="6"/>
      <c r="AHD112" s="6"/>
    </row>
    <row r="113" spans="1:897" ht="15" customHeight="1" x14ac:dyDescent="0.2">
      <c r="B113" s="586"/>
      <c r="C113" s="506"/>
      <c r="D113" s="656">
        <v>0.75</v>
      </c>
      <c r="E113" s="657"/>
      <c r="F113" s="526">
        <v>0.83333333333333337</v>
      </c>
      <c r="G113" s="496"/>
      <c r="H113" s="521">
        <v>0.86805555555555547</v>
      </c>
      <c r="I113" s="518">
        <v>0.33333333333333331</v>
      </c>
      <c r="J113" s="520"/>
      <c r="K113" s="640"/>
      <c r="L113" s="641"/>
      <c r="AGW113" s="6"/>
      <c r="AGX113" s="6"/>
      <c r="AGY113" s="6"/>
      <c r="AGZ113" s="6"/>
      <c r="AHA113" s="6"/>
      <c r="AHB113" s="6"/>
      <c r="AHC113" s="6"/>
      <c r="AHD113" s="6"/>
    </row>
    <row r="114" spans="1:897" s="7" customFormat="1" ht="18" customHeight="1" x14ac:dyDescent="0.2">
      <c r="A114" s="1"/>
      <c r="B114" s="586"/>
      <c r="C114" s="506"/>
      <c r="D114" s="656">
        <v>0.8125</v>
      </c>
      <c r="E114" s="657"/>
      <c r="F114" s="526">
        <v>0.86458333333333337</v>
      </c>
      <c r="G114" s="13"/>
      <c r="H114" s="521">
        <v>0.90277777777777779</v>
      </c>
      <c r="I114" s="494"/>
      <c r="J114" s="519">
        <v>0.76388888888888895</v>
      </c>
      <c r="K114" s="494"/>
      <c r="L114" s="590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6"/>
      <c r="AHF114" s="6"/>
      <c r="AHG114" s="6"/>
      <c r="AHH114" s="6"/>
      <c r="AHI114" s="6"/>
      <c r="AHJ114" s="6"/>
      <c r="AHK114" s="6"/>
      <c r="AHL114" s="6"/>
      <c r="AHM114" s="6"/>
    </row>
    <row r="115" spans="1:897" s="7" customFormat="1" ht="18" x14ac:dyDescent="0.2">
      <c r="A115" s="1"/>
      <c r="B115" s="586"/>
      <c r="C115" s="506"/>
      <c r="D115" s="656">
        <v>0.85416666666666663</v>
      </c>
      <c r="E115" s="657"/>
      <c r="F115" s="526">
        <v>0.89583333333333337</v>
      </c>
      <c r="G115" s="13"/>
      <c r="H115" s="521">
        <v>0.92708333333333337</v>
      </c>
      <c r="I115" s="499"/>
      <c r="J115" s="506"/>
      <c r="K115" s="494"/>
      <c r="L115" s="590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  <c r="RD115" s="1"/>
      <c r="RE115" s="1"/>
      <c r="RF115" s="1"/>
      <c r="RG115" s="1"/>
      <c r="RH115" s="1"/>
      <c r="RI115" s="1"/>
      <c r="RJ115" s="1"/>
      <c r="RK115" s="1"/>
      <c r="RL115" s="1"/>
      <c r="RM115" s="1"/>
      <c r="RN115" s="1"/>
      <c r="RO115" s="1"/>
      <c r="RP115" s="1"/>
      <c r="RQ115" s="1"/>
      <c r="RR115" s="1"/>
      <c r="RS115" s="1"/>
      <c r="RT115" s="1"/>
      <c r="RU115" s="1"/>
      <c r="RV115" s="1"/>
      <c r="RW115" s="1"/>
      <c r="RX115" s="1"/>
      <c r="RY115" s="1"/>
      <c r="RZ115" s="1"/>
      <c r="SA115" s="1"/>
      <c r="SB115" s="1"/>
      <c r="SC115" s="1"/>
      <c r="SD115" s="1"/>
      <c r="SE115" s="1"/>
      <c r="SF115" s="1"/>
      <c r="SG115" s="1"/>
      <c r="SH115" s="1"/>
      <c r="SI115" s="1"/>
      <c r="SJ115" s="1"/>
      <c r="SK115" s="1"/>
      <c r="SL115" s="1"/>
      <c r="SM115" s="1"/>
      <c r="SN115" s="1"/>
      <c r="SO115" s="1"/>
      <c r="SP115" s="1"/>
      <c r="SQ115" s="1"/>
      <c r="SR115" s="1"/>
      <c r="SS115" s="1"/>
      <c r="ST115" s="1"/>
      <c r="SU115" s="1"/>
      <c r="SV115" s="1"/>
      <c r="SW115" s="1"/>
      <c r="SX115" s="1"/>
      <c r="SY115" s="1"/>
      <c r="SZ115" s="1"/>
      <c r="TA115" s="1"/>
      <c r="TB115" s="1"/>
      <c r="TC115" s="1"/>
      <c r="TD115" s="1"/>
      <c r="TE115" s="1"/>
      <c r="TF115" s="1"/>
      <c r="TG115" s="1"/>
      <c r="TH115" s="1"/>
      <c r="TI115" s="1"/>
      <c r="TJ115" s="1"/>
      <c r="TK115" s="1"/>
      <c r="TL115" s="1"/>
      <c r="TM115" s="1"/>
      <c r="TN115" s="1"/>
      <c r="TO115" s="1"/>
      <c r="TP115" s="1"/>
      <c r="TQ115" s="1"/>
      <c r="TR115" s="1"/>
      <c r="TS115" s="1"/>
      <c r="TT115" s="1"/>
      <c r="TU115" s="1"/>
      <c r="TV115" s="1"/>
      <c r="TW115" s="1"/>
      <c r="TX115" s="1"/>
      <c r="TY115" s="1"/>
      <c r="TZ115" s="1"/>
      <c r="UA115" s="1"/>
      <c r="UB115" s="1"/>
      <c r="UC115" s="1"/>
      <c r="UD115" s="1"/>
      <c r="UE115" s="1"/>
      <c r="UF115" s="1"/>
      <c r="UG115" s="1"/>
      <c r="UH115" s="1"/>
      <c r="UI115" s="1"/>
      <c r="UJ115" s="1"/>
      <c r="UK115" s="1"/>
      <c r="UL115" s="1"/>
      <c r="UM115" s="1"/>
      <c r="UN115" s="1"/>
      <c r="UO115" s="1"/>
      <c r="UP115" s="1"/>
      <c r="UQ115" s="1"/>
      <c r="UR115" s="1"/>
      <c r="US115" s="1"/>
      <c r="UT115" s="1"/>
      <c r="UU115" s="1"/>
      <c r="UV115" s="1"/>
      <c r="UW115" s="1"/>
      <c r="UX115" s="1"/>
      <c r="UY115" s="1"/>
      <c r="UZ115" s="1"/>
      <c r="VA115" s="1"/>
      <c r="VB115" s="1"/>
      <c r="VC115" s="1"/>
      <c r="VD115" s="1"/>
      <c r="VE115" s="1"/>
      <c r="VF115" s="1"/>
      <c r="VG115" s="1"/>
      <c r="VH115" s="1"/>
      <c r="VI115" s="1"/>
      <c r="VJ115" s="1"/>
      <c r="VK115" s="1"/>
      <c r="VL115" s="1"/>
      <c r="VM115" s="1"/>
      <c r="VN115" s="1"/>
      <c r="VO115" s="1"/>
      <c r="VP115" s="1"/>
      <c r="VQ115" s="1"/>
      <c r="VR115" s="1"/>
      <c r="VS115" s="1"/>
      <c r="VT115" s="1"/>
      <c r="VU115" s="1"/>
      <c r="VV115" s="1"/>
      <c r="VW115" s="1"/>
      <c r="VX115" s="1"/>
      <c r="VY115" s="1"/>
      <c r="VZ115" s="1"/>
      <c r="WA115" s="1"/>
      <c r="WB115" s="1"/>
      <c r="WC115" s="1"/>
      <c r="WD115" s="1"/>
      <c r="WE115" s="1"/>
      <c r="WF115" s="1"/>
      <c r="WG115" s="1"/>
      <c r="WH115" s="1"/>
      <c r="WI115" s="1"/>
      <c r="WJ115" s="1"/>
      <c r="WK115" s="1"/>
      <c r="WL115" s="1"/>
      <c r="WM115" s="1"/>
      <c r="WN115" s="1"/>
      <c r="WO115" s="1"/>
      <c r="WP115" s="1"/>
      <c r="WQ115" s="1"/>
      <c r="WR115" s="1"/>
      <c r="WS115" s="1"/>
      <c r="WT115" s="1"/>
      <c r="WU115" s="1"/>
      <c r="WV115" s="1"/>
      <c r="WW115" s="1"/>
      <c r="WX115" s="1"/>
      <c r="WY115" s="1"/>
      <c r="WZ115" s="1"/>
      <c r="XA115" s="1"/>
      <c r="XB115" s="1"/>
      <c r="XC115" s="1"/>
      <c r="XD115" s="1"/>
      <c r="XE115" s="1"/>
      <c r="XF115" s="1"/>
      <c r="XG115" s="1"/>
      <c r="XH115" s="1"/>
      <c r="XI115" s="1"/>
      <c r="XJ115" s="1"/>
      <c r="XK115" s="1"/>
      <c r="XL115" s="1"/>
      <c r="XM115" s="1"/>
      <c r="XN115" s="1"/>
      <c r="XO115" s="1"/>
      <c r="XP115" s="1"/>
      <c r="XQ115" s="1"/>
      <c r="XR115" s="1"/>
      <c r="XS115" s="1"/>
      <c r="XT115" s="1"/>
      <c r="XU115" s="1"/>
      <c r="XV115" s="1"/>
      <c r="XW115" s="1"/>
      <c r="XX115" s="1"/>
      <c r="XY115" s="1"/>
      <c r="XZ115" s="1"/>
      <c r="YA115" s="1"/>
      <c r="YB115" s="1"/>
      <c r="YC115" s="1"/>
      <c r="YD115" s="1"/>
      <c r="YE115" s="1"/>
      <c r="YF115" s="1"/>
      <c r="YG115" s="1"/>
      <c r="YH115" s="1"/>
      <c r="YI115" s="1"/>
      <c r="YJ115" s="1"/>
      <c r="YK115" s="1"/>
      <c r="YL115" s="1"/>
      <c r="YM115" s="1"/>
      <c r="YN115" s="1"/>
      <c r="YO115" s="1"/>
      <c r="YP115" s="1"/>
      <c r="YQ115" s="1"/>
      <c r="YR115" s="1"/>
      <c r="YS115" s="1"/>
      <c r="YT115" s="1"/>
      <c r="YU115" s="1"/>
      <c r="YV115" s="1"/>
      <c r="YW115" s="1"/>
      <c r="YX115" s="1"/>
      <c r="YY115" s="1"/>
      <c r="YZ115" s="1"/>
      <c r="ZA115" s="1"/>
      <c r="ZB115" s="1"/>
      <c r="ZC115" s="1"/>
      <c r="ZD115" s="1"/>
      <c r="ZE115" s="1"/>
      <c r="ZF115" s="1"/>
      <c r="ZG115" s="1"/>
      <c r="ZH115" s="1"/>
      <c r="ZI115" s="1"/>
      <c r="ZJ115" s="1"/>
      <c r="ZK115" s="1"/>
      <c r="ZL115" s="1"/>
      <c r="ZM115" s="1"/>
      <c r="ZN115" s="1"/>
      <c r="ZO115" s="1"/>
      <c r="ZP115" s="1"/>
      <c r="ZQ115" s="1"/>
      <c r="ZR115" s="1"/>
      <c r="ZS115" s="1"/>
      <c r="ZT115" s="1"/>
      <c r="ZU115" s="1"/>
      <c r="ZV115" s="1"/>
      <c r="ZW115" s="1"/>
      <c r="ZX115" s="1"/>
      <c r="ZY115" s="1"/>
      <c r="ZZ115" s="1"/>
      <c r="AAA115" s="1"/>
      <c r="AAB115" s="1"/>
      <c r="AAC115" s="1"/>
      <c r="AAD115" s="1"/>
      <c r="AAE115" s="1"/>
      <c r="AAF115" s="1"/>
      <c r="AAG115" s="1"/>
      <c r="AAH115" s="1"/>
      <c r="AAI115" s="1"/>
      <c r="AAJ115" s="1"/>
      <c r="AAK115" s="1"/>
      <c r="AAL115" s="1"/>
      <c r="AAM115" s="1"/>
      <c r="AAN115" s="1"/>
      <c r="AAO115" s="1"/>
      <c r="AAP115" s="1"/>
      <c r="AAQ115" s="1"/>
      <c r="AAR115" s="1"/>
      <c r="AAS115" s="1"/>
      <c r="AAT115" s="1"/>
      <c r="AAU115" s="1"/>
      <c r="AAV115" s="1"/>
      <c r="AAW115" s="1"/>
      <c r="AAX115" s="1"/>
      <c r="AAY115" s="1"/>
      <c r="AAZ115" s="1"/>
      <c r="ABA115" s="1"/>
      <c r="ABB115" s="1"/>
      <c r="ABC115" s="1"/>
      <c r="ABD115" s="1"/>
      <c r="ABE115" s="1"/>
      <c r="ABF115" s="1"/>
      <c r="ABG115" s="1"/>
      <c r="ABH115" s="1"/>
      <c r="ABI115" s="1"/>
      <c r="ABJ115" s="1"/>
      <c r="ABK115" s="1"/>
      <c r="ABL115" s="1"/>
      <c r="ABM115" s="1"/>
      <c r="ABN115" s="1"/>
      <c r="ABO115" s="1"/>
      <c r="ABP115" s="1"/>
      <c r="ABQ115" s="1"/>
      <c r="ABR115" s="1"/>
      <c r="ABS115" s="1"/>
      <c r="ABT115" s="1"/>
      <c r="ABU115" s="1"/>
      <c r="ABV115" s="1"/>
      <c r="ABW115" s="1"/>
      <c r="ABX115" s="1"/>
      <c r="ABY115" s="1"/>
      <c r="ABZ115" s="1"/>
      <c r="ACA115" s="1"/>
      <c r="ACB115" s="1"/>
      <c r="ACC115" s="1"/>
      <c r="ACD115" s="1"/>
      <c r="ACE115" s="1"/>
      <c r="ACF115" s="1"/>
      <c r="ACG115" s="1"/>
      <c r="ACH115" s="1"/>
      <c r="ACI115" s="1"/>
      <c r="ACJ115" s="1"/>
      <c r="ACK115" s="1"/>
      <c r="ACL115" s="1"/>
      <c r="ACM115" s="1"/>
      <c r="ACN115" s="1"/>
      <c r="ACO115" s="1"/>
      <c r="ACP115" s="1"/>
      <c r="ACQ115" s="1"/>
      <c r="ACR115" s="1"/>
      <c r="ACS115" s="1"/>
      <c r="ACT115" s="1"/>
      <c r="ACU115" s="1"/>
      <c r="ACV115" s="1"/>
      <c r="ACW115" s="1"/>
      <c r="ACX115" s="1"/>
      <c r="ACY115" s="1"/>
      <c r="ACZ115" s="1"/>
      <c r="ADA115" s="1"/>
      <c r="ADB115" s="1"/>
      <c r="ADC115" s="1"/>
      <c r="ADD115" s="1"/>
      <c r="ADE115" s="1"/>
      <c r="ADF115" s="1"/>
      <c r="ADG115" s="1"/>
      <c r="ADH115" s="1"/>
      <c r="ADI115" s="1"/>
      <c r="ADJ115" s="1"/>
      <c r="ADK115" s="1"/>
      <c r="ADL115" s="1"/>
      <c r="ADM115" s="1"/>
      <c r="ADN115" s="1"/>
      <c r="ADO115" s="1"/>
      <c r="ADP115" s="1"/>
      <c r="ADQ115" s="1"/>
      <c r="ADR115" s="1"/>
      <c r="ADS115" s="1"/>
      <c r="ADT115" s="1"/>
      <c r="ADU115" s="1"/>
      <c r="ADV115" s="1"/>
      <c r="ADW115" s="1"/>
      <c r="ADX115" s="1"/>
      <c r="ADY115" s="1"/>
      <c r="ADZ115" s="1"/>
      <c r="AEA115" s="1"/>
      <c r="AEB115" s="1"/>
      <c r="AEC115" s="1"/>
      <c r="AED115" s="1"/>
      <c r="AEE115" s="1"/>
      <c r="AEF115" s="1"/>
      <c r="AEG115" s="1"/>
      <c r="AEH115" s="1"/>
      <c r="AEI115" s="1"/>
      <c r="AEJ115" s="1"/>
      <c r="AEK115" s="1"/>
      <c r="AEL115" s="1"/>
      <c r="AEM115" s="1"/>
      <c r="AEN115" s="1"/>
      <c r="AEO115" s="1"/>
      <c r="AEP115" s="1"/>
      <c r="AEQ115" s="1"/>
      <c r="AER115" s="1"/>
      <c r="AES115" s="1"/>
      <c r="AET115" s="1"/>
      <c r="AEU115" s="1"/>
      <c r="AEV115" s="1"/>
      <c r="AEW115" s="1"/>
      <c r="AEX115" s="1"/>
      <c r="AEY115" s="1"/>
      <c r="AEZ115" s="1"/>
      <c r="AFA115" s="1"/>
      <c r="AFB115" s="1"/>
      <c r="AFC115" s="1"/>
      <c r="AFD115" s="1"/>
      <c r="AFE115" s="1"/>
      <c r="AFF115" s="1"/>
      <c r="AFG115" s="1"/>
      <c r="AFH115" s="1"/>
      <c r="AFI115" s="1"/>
      <c r="AFJ115" s="1"/>
      <c r="AFK115" s="1"/>
      <c r="AFL115" s="1"/>
      <c r="AFM115" s="1"/>
      <c r="AFN115" s="1"/>
      <c r="AFO115" s="1"/>
      <c r="AFP115" s="1"/>
      <c r="AFQ115" s="1"/>
      <c r="AFR115" s="1"/>
      <c r="AFS115" s="1"/>
      <c r="AFT115" s="1"/>
      <c r="AFU115" s="1"/>
      <c r="AFV115" s="1"/>
      <c r="AFW115" s="1"/>
      <c r="AFX115" s="1"/>
      <c r="AFY115" s="1"/>
      <c r="AFZ115" s="1"/>
      <c r="AGA115" s="1"/>
      <c r="AGB115" s="1"/>
      <c r="AGC115" s="1"/>
      <c r="AGD115" s="1"/>
      <c r="AGE115" s="1"/>
      <c r="AGF115" s="1"/>
      <c r="AGG115" s="1"/>
      <c r="AGH115" s="1"/>
      <c r="AGI115" s="1"/>
      <c r="AGJ115" s="1"/>
      <c r="AGK115" s="1"/>
      <c r="AGL115" s="1"/>
      <c r="AGM115" s="1"/>
      <c r="AGN115" s="1"/>
      <c r="AGO115" s="1"/>
      <c r="AGP115" s="1"/>
      <c r="AGQ115" s="1"/>
      <c r="AGR115" s="1"/>
      <c r="AGS115" s="1"/>
      <c r="AGT115" s="1"/>
      <c r="AGU115" s="1"/>
      <c r="AGV115" s="1"/>
      <c r="AGW115" s="1"/>
      <c r="AGX115" s="1"/>
      <c r="AGY115" s="1"/>
      <c r="AGZ115" s="1"/>
      <c r="AHA115" s="1"/>
      <c r="AHB115" s="1"/>
      <c r="AHC115" s="1"/>
      <c r="AHD115" s="1"/>
      <c r="AHE115" s="6"/>
      <c r="AHF115" s="6"/>
      <c r="AHG115" s="6"/>
      <c r="AHH115" s="6"/>
      <c r="AHI115" s="6"/>
      <c r="AHJ115" s="6"/>
      <c r="AHK115" s="6"/>
      <c r="AHL115" s="6"/>
      <c r="AHM115" s="6"/>
    </row>
    <row r="116" spans="1:897" s="7" customFormat="1" ht="18" x14ac:dyDescent="0.2">
      <c r="A116" s="1"/>
      <c r="B116" s="586"/>
      <c r="C116" s="506"/>
      <c r="D116" s="656">
        <v>0.89583333333333337</v>
      </c>
      <c r="E116" s="657"/>
      <c r="F116" s="526">
        <v>0.92708333333333337</v>
      </c>
      <c r="G116" s="496"/>
      <c r="H116" s="521">
        <v>0.95833333333333337</v>
      </c>
      <c r="I116" s="499"/>
      <c r="J116" s="506"/>
      <c r="K116" s="494"/>
      <c r="L116" s="590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  <c r="RD116" s="1"/>
      <c r="RE116" s="1"/>
      <c r="RF116" s="1"/>
      <c r="RG116" s="1"/>
      <c r="RH116" s="1"/>
      <c r="RI116" s="1"/>
      <c r="RJ116" s="1"/>
      <c r="RK116" s="1"/>
      <c r="RL116" s="1"/>
      <c r="RM116" s="1"/>
      <c r="RN116" s="1"/>
      <c r="RO116" s="1"/>
      <c r="RP116" s="1"/>
      <c r="RQ116" s="1"/>
      <c r="RR116" s="1"/>
      <c r="RS116" s="1"/>
      <c r="RT116" s="1"/>
      <c r="RU116" s="1"/>
      <c r="RV116" s="1"/>
      <c r="RW116" s="1"/>
      <c r="RX116" s="1"/>
      <c r="RY116" s="1"/>
      <c r="RZ116" s="1"/>
      <c r="SA116" s="1"/>
      <c r="SB116" s="1"/>
      <c r="SC116" s="1"/>
      <c r="SD116" s="1"/>
      <c r="SE116" s="1"/>
      <c r="SF116" s="1"/>
      <c r="SG116" s="1"/>
      <c r="SH116" s="1"/>
      <c r="SI116" s="1"/>
      <c r="SJ116" s="1"/>
      <c r="SK116" s="1"/>
      <c r="SL116" s="1"/>
      <c r="SM116" s="1"/>
      <c r="SN116" s="1"/>
      <c r="SO116" s="1"/>
      <c r="SP116" s="1"/>
      <c r="SQ116" s="1"/>
      <c r="SR116" s="1"/>
      <c r="SS116" s="1"/>
      <c r="ST116" s="1"/>
      <c r="SU116" s="1"/>
      <c r="SV116" s="1"/>
      <c r="SW116" s="1"/>
      <c r="SX116" s="1"/>
      <c r="SY116" s="1"/>
      <c r="SZ116" s="1"/>
      <c r="TA116" s="1"/>
      <c r="TB116" s="1"/>
      <c r="TC116" s="1"/>
      <c r="TD116" s="1"/>
      <c r="TE116" s="1"/>
      <c r="TF116" s="1"/>
      <c r="TG116" s="1"/>
      <c r="TH116" s="1"/>
      <c r="TI116" s="1"/>
      <c r="TJ116" s="1"/>
      <c r="TK116" s="1"/>
      <c r="TL116" s="1"/>
      <c r="TM116" s="1"/>
      <c r="TN116" s="1"/>
      <c r="TO116" s="1"/>
      <c r="TP116" s="1"/>
      <c r="TQ116" s="1"/>
      <c r="TR116" s="1"/>
      <c r="TS116" s="1"/>
      <c r="TT116" s="1"/>
      <c r="TU116" s="1"/>
      <c r="TV116" s="1"/>
      <c r="TW116" s="1"/>
      <c r="TX116" s="1"/>
      <c r="TY116" s="1"/>
      <c r="TZ116" s="1"/>
      <c r="UA116" s="1"/>
      <c r="UB116" s="1"/>
      <c r="UC116" s="1"/>
      <c r="UD116" s="1"/>
      <c r="UE116" s="1"/>
      <c r="UF116" s="1"/>
      <c r="UG116" s="1"/>
      <c r="UH116" s="1"/>
      <c r="UI116" s="1"/>
      <c r="UJ116" s="1"/>
      <c r="UK116" s="1"/>
      <c r="UL116" s="1"/>
      <c r="UM116" s="1"/>
      <c r="UN116" s="1"/>
      <c r="UO116" s="1"/>
      <c r="UP116" s="1"/>
      <c r="UQ116" s="1"/>
      <c r="UR116" s="1"/>
      <c r="US116" s="1"/>
      <c r="UT116" s="1"/>
      <c r="UU116" s="1"/>
      <c r="UV116" s="1"/>
      <c r="UW116" s="1"/>
      <c r="UX116" s="1"/>
      <c r="UY116" s="1"/>
      <c r="UZ116" s="1"/>
      <c r="VA116" s="1"/>
      <c r="VB116" s="1"/>
      <c r="VC116" s="1"/>
      <c r="VD116" s="1"/>
      <c r="VE116" s="1"/>
      <c r="VF116" s="1"/>
      <c r="VG116" s="1"/>
      <c r="VH116" s="1"/>
      <c r="VI116" s="1"/>
      <c r="VJ116" s="1"/>
      <c r="VK116" s="1"/>
      <c r="VL116" s="1"/>
      <c r="VM116" s="1"/>
      <c r="VN116" s="1"/>
      <c r="VO116" s="1"/>
      <c r="VP116" s="1"/>
      <c r="VQ116" s="1"/>
      <c r="VR116" s="1"/>
      <c r="VS116" s="1"/>
      <c r="VT116" s="1"/>
      <c r="VU116" s="1"/>
      <c r="VV116" s="1"/>
      <c r="VW116" s="1"/>
      <c r="VX116" s="1"/>
      <c r="VY116" s="1"/>
      <c r="VZ116" s="1"/>
      <c r="WA116" s="1"/>
      <c r="WB116" s="1"/>
      <c r="WC116" s="1"/>
      <c r="WD116" s="1"/>
      <c r="WE116" s="1"/>
      <c r="WF116" s="1"/>
      <c r="WG116" s="1"/>
      <c r="WH116" s="1"/>
      <c r="WI116" s="1"/>
      <c r="WJ116" s="1"/>
      <c r="WK116" s="1"/>
      <c r="WL116" s="1"/>
      <c r="WM116" s="1"/>
      <c r="WN116" s="1"/>
      <c r="WO116" s="1"/>
      <c r="WP116" s="1"/>
      <c r="WQ116" s="1"/>
      <c r="WR116" s="1"/>
      <c r="WS116" s="1"/>
      <c r="WT116" s="1"/>
      <c r="WU116" s="1"/>
      <c r="WV116" s="1"/>
      <c r="WW116" s="1"/>
      <c r="WX116" s="1"/>
      <c r="WY116" s="1"/>
      <c r="WZ116" s="1"/>
      <c r="XA116" s="1"/>
      <c r="XB116" s="1"/>
      <c r="XC116" s="1"/>
      <c r="XD116" s="1"/>
      <c r="XE116" s="1"/>
      <c r="XF116" s="1"/>
      <c r="XG116" s="1"/>
      <c r="XH116" s="1"/>
      <c r="XI116" s="1"/>
      <c r="XJ116" s="1"/>
      <c r="XK116" s="1"/>
      <c r="XL116" s="1"/>
      <c r="XM116" s="1"/>
      <c r="XN116" s="1"/>
      <c r="XO116" s="1"/>
      <c r="XP116" s="1"/>
      <c r="XQ116" s="1"/>
      <c r="XR116" s="1"/>
      <c r="XS116" s="1"/>
      <c r="XT116" s="1"/>
      <c r="XU116" s="1"/>
      <c r="XV116" s="1"/>
      <c r="XW116" s="1"/>
      <c r="XX116" s="1"/>
      <c r="XY116" s="1"/>
      <c r="XZ116" s="1"/>
      <c r="YA116" s="1"/>
      <c r="YB116" s="1"/>
      <c r="YC116" s="1"/>
      <c r="YD116" s="1"/>
      <c r="YE116" s="1"/>
      <c r="YF116" s="1"/>
      <c r="YG116" s="1"/>
      <c r="YH116" s="1"/>
      <c r="YI116" s="1"/>
      <c r="YJ116" s="1"/>
      <c r="YK116" s="1"/>
      <c r="YL116" s="1"/>
      <c r="YM116" s="1"/>
      <c r="YN116" s="1"/>
      <c r="YO116" s="1"/>
      <c r="YP116" s="1"/>
      <c r="YQ116" s="1"/>
      <c r="YR116" s="1"/>
      <c r="YS116" s="1"/>
      <c r="YT116" s="1"/>
      <c r="YU116" s="1"/>
      <c r="YV116" s="1"/>
      <c r="YW116" s="1"/>
      <c r="YX116" s="1"/>
      <c r="YY116" s="1"/>
      <c r="YZ116" s="1"/>
      <c r="ZA116" s="1"/>
      <c r="ZB116" s="1"/>
      <c r="ZC116" s="1"/>
      <c r="ZD116" s="1"/>
      <c r="ZE116" s="1"/>
      <c r="ZF116" s="1"/>
      <c r="ZG116" s="1"/>
      <c r="ZH116" s="1"/>
      <c r="ZI116" s="1"/>
      <c r="ZJ116" s="1"/>
      <c r="ZK116" s="1"/>
      <c r="ZL116" s="1"/>
      <c r="ZM116" s="1"/>
      <c r="ZN116" s="1"/>
      <c r="ZO116" s="1"/>
      <c r="ZP116" s="1"/>
      <c r="ZQ116" s="1"/>
      <c r="ZR116" s="1"/>
      <c r="ZS116" s="1"/>
      <c r="ZT116" s="1"/>
      <c r="ZU116" s="1"/>
      <c r="ZV116" s="1"/>
      <c r="ZW116" s="1"/>
      <c r="ZX116" s="1"/>
      <c r="ZY116" s="1"/>
      <c r="ZZ116" s="1"/>
      <c r="AAA116" s="1"/>
      <c r="AAB116" s="1"/>
      <c r="AAC116" s="1"/>
      <c r="AAD116" s="1"/>
      <c r="AAE116" s="1"/>
      <c r="AAF116" s="1"/>
      <c r="AAG116" s="1"/>
      <c r="AAH116" s="1"/>
      <c r="AAI116" s="1"/>
      <c r="AAJ116" s="1"/>
      <c r="AAK116" s="1"/>
      <c r="AAL116" s="1"/>
      <c r="AAM116" s="1"/>
      <c r="AAN116" s="1"/>
      <c r="AAO116" s="1"/>
      <c r="AAP116" s="1"/>
      <c r="AAQ116" s="1"/>
      <c r="AAR116" s="1"/>
      <c r="AAS116" s="1"/>
      <c r="AAT116" s="1"/>
      <c r="AAU116" s="1"/>
      <c r="AAV116" s="1"/>
      <c r="AAW116" s="1"/>
      <c r="AAX116" s="1"/>
      <c r="AAY116" s="1"/>
      <c r="AAZ116" s="1"/>
      <c r="ABA116" s="1"/>
      <c r="ABB116" s="1"/>
      <c r="ABC116" s="1"/>
      <c r="ABD116" s="1"/>
      <c r="ABE116" s="1"/>
      <c r="ABF116" s="1"/>
      <c r="ABG116" s="1"/>
      <c r="ABH116" s="1"/>
      <c r="ABI116" s="1"/>
      <c r="ABJ116" s="1"/>
      <c r="ABK116" s="1"/>
      <c r="ABL116" s="1"/>
      <c r="ABM116" s="1"/>
      <c r="ABN116" s="1"/>
      <c r="ABO116" s="1"/>
      <c r="ABP116" s="1"/>
      <c r="ABQ116" s="1"/>
      <c r="ABR116" s="1"/>
      <c r="ABS116" s="1"/>
      <c r="ABT116" s="1"/>
      <c r="ABU116" s="1"/>
      <c r="ABV116" s="1"/>
      <c r="ABW116" s="1"/>
      <c r="ABX116" s="1"/>
      <c r="ABY116" s="1"/>
      <c r="ABZ116" s="1"/>
      <c r="ACA116" s="1"/>
      <c r="ACB116" s="1"/>
      <c r="ACC116" s="1"/>
      <c r="ACD116" s="1"/>
      <c r="ACE116" s="1"/>
      <c r="ACF116" s="1"/>
      <c r="ACG116" s="1"/>
      <c r="ACH116" s="1"/>
      <c r="ACI116" s="1"/>
      <c r="ACJ116" s="1"/>
      <c r="ACK116" s="1"/>
      <c r="ACL116" s="1"/>
      <c r="ACM116" s="1"/>
      <c r="ACN116" s="1"/>
      <c r="ACO116" s="1"/>
      <c r="ACP116" s="1"/>
      <c r="ACQ116" s="1"/>
      <c r="ACR116" s="1"/>
      <c r="ACS116" s="1"/>
      <c r="ACT116" s="1"/>
      <c r="ACU116" s="1"/>
      <c r="ACV116" s="1"/>
      <c r="ACW116" s="1"/>
      <c r="ACX116" s="1"/>
      <c r="ACY116" s="1"/>
      <c r="ACZ116" s="1"/>
      <c r="ADA116" s="1"/>
      <c r="ADB116" s="1"/>
      <c r="ADC116" s="1"/>
      <c r="ADD116" s="1"/>
      <c r="ADE116" s="1"/>
      <c r="ADF116" s="1"/>
      <c r="ADG116" s="1"/>
      <c r="ADH116" s="1"/>
      <c r="ADI116" s="1"/>
      <c r="ADJ116" s="1"/>
      <c r="ADK116" s="1"/>
      <c r="ADL116" s="1"/>
      <c r="ADM116" s="1"/>
      <c r="ADN116" s="1"/>
      <c r="ADO116" s="1"/>
      <c r="ADP116" s="1"/>
      <c r="ADQ116" s="1"/>
      <c r="ADR116" s="1"/>
      <c r="ADS116" s="1"/>
      <c r="ADT116" s="1"/>
      <c r="ADU116" s="1"/>
      <c r="ADV116" s="1"/>
      <c r="ADW116" s="1"/>
      <c r="ADX116" s="1"/>
      <c r="ADY116" s="1"/>
      <c r="ADZ116" s="1"/>
      <c r="AEA116" s="1"/>
      <c r="AEB116" s="1"/>
      <c r="AEC116" s="1"/>
      <c r="AED116" s="1"/>
      <c r="AEE116" s="1"/>
      <c r="AEF116" s="1"/>
      <c r="AEG116" s="1"/>
      <c r="AEH116" s="1"/>
      <c r="AEI116" s="1"/>
      <c r="AEJ116" s="1"/>
      <c r="AEK116" s="1"/>
      <c r="AEL116" s="1"/>
      <c r="AEM116" s="1"/>
      <c r="AEN116" s="1"/>
      <c r="AEO116" s="1"/>
      <c r="AEP116" s="1"/>
      <c r="AEQ116" s="1"/>
      <c r="AER116" s="1"/>
      <c r="AES116" s="1"/>
      <c r="AET116" s="1"/>
      <c r="AEU116" s="1"/>
      <c r="AEV116" s="1"/>
      <c r="AEW116" s="1"/>
      <c r="AEX116" s="1"/>
      <c r="AEY116" s="1"/>
      <c r="AEZ116" s="1"/>
      <c r="AFA116" s="1"/>
      <c r="AFB116" s="1"/>
      <c r="AFC116" s="1"/>
      <c r="AFD116" s="1"/>
      <c r="AFE116" s="1"/>
      <c r="AFF116" s="1"/>
      <c r="AFG116" s="1"/>
      <c r="AFH116" s="1"/>
      <c r="AFI116" s="1"/>
      <c r="AFJ116" s="1"/>
      <c r="AFK116" s="1"/>
      <c r="AFL116" s="1"/>
      <c r="AFM116" s="1"/>
      <c r="AFN116" s="1"/>
      <c r="AFO116" s="1"/>
      <c r="AFP116" s="1"/>
      <c r="AFQ116" s="1"/>
      <c r="AFR116" s="1"/>
      <c r="AFS116" s="1"/>
      <c r="AFT116" s="1"/>
      <c r="AFU116" s="1"/>
      <c r="AFV116" s="1"/>
      <c r="AFW116" s="1"/>
      <c r="AFX116" s="1"/>
      <c r="AFY116" s="1"/>
      <c r="AFZ116" s="1"/>
      <c r="AGA116" s="1"/>
      <c r="AGB116" s="1"/>
      <c r="AGC116" s="1"/>
      <c r="AGD116" s="1"/>
      <c r="AGE116" s="1"/>
      <c r="AGF116" s="1"/>
      <c r="AGG116" s="1"/>
      <c r="AGH116" s="1"/>
      <c r="AGI116" s="1"/>
      <c r="AGJ116" s="1"/>
      <c r="AGK116" s="1"/>
      <c r="AGL116" s="1"/>
      <c r="AGM116" s="1"/>
      <c r="AGN116" s="1"/>
      <c r="AGO116" s="1"/>
      <c r="AGP116" s="1"/>
      <c r="AGQ116" s="1"/>
      <c r="AGR116" s="1"/>
      <c r="AGS116" s="1"/>
      <c r="AGT116" s="1"/>
      <c r="AGU116" s="1"/>
      <c r="AGV116" s="1"/>
      <c r="AGW116" s="1"/>
      <c r="AGX116" s="1"/>
      <c r="AGY116" s="1"/>
      <c r="AGZ116" s="1"/>
      <c r="AHA116" s="1"/>
      <c r="AHB116" s="1"/>
      <c r="AHC116" s="1"/>
      <c r="AHD116" s="1"/>
      <c r="AHE116" s="6"/>
      <c r="AHF116" s="6"/>
      <c r="AHG116" s="6"/>
      <c r="AHH116" s="6"/>
      <c r="AHI116" s="6"/>
      <c r="AHJ116" s="6"/>
      <c r="AHK116" s="6"/>
      <c r="AHL116" s="6"/>
      <c r="AHM116" s="6"/>
    </row>
    <row r="117" spans="1:897" s="7" customFormat="1" ht="18" customHeight="1" x14ac:dyDescent="0.2">
      <c r="A117" s="1"/>
      <c r="B117" s="586"/>
      <c r="C117" s="506"/>
      <c r="D117" s="656">
        <v>0.9375</v>
      </c>
      <c r="E117" s="657"/>
      <c r="F117" s="526">
        <v>0.95833333333333337</v>
      </c>
      <c r="G117" s="496"/>
      <c r="H117" s="521">
        <v>0.98958333333333337</v>
      </c>
      <c r="I117" s="499"/>
      <c r="J117" s="506"/>
      <c r="K117" s="494"/>
      <c r="L117" s="590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  <c r="VF117" s="1"/>
      <c r="VG117" s="1"/>
      <c r="VH117" s="1"/>
      <c r="VI117" s="1"/>
      <c r="VJ117" s="1"/>
      <c r="VK117" s="1"/>
      <c r="VL117" s="1"/>
      <c r="VM117" s="1"/>
      <c r="VN117" s="1"/>
      <c r="VO117" s="1"/>
      <c r="VP117" s="1"/>
      <c r="VQ117" s="1"/>
      <c r="VR117" s="1"/>
      <c r="VS117" s="1"/>
      <c r="VT117" s="1"/>
      <c r="VU117" s="1"/>
      <c r="VV117" s="1"/>
      <c r="VW117" s="1"/>
      <c r="VX117" s="1"/>
      <c r="VY117" s="1"/>
      <c r="VZ117" s="1"/>
      <c r="WA117" s="1"/>
      <c r="WB117" s="1"/>
      <c r="WC117" s="1"/>
      <c r="WD117" s="1"/>
      <c r="WE117" s="1"/>
      <c r="WF117" s="1"/>
      <c r="WG117" s="1"/>
      <c r="WH117" s="1"/>
      <c r="WI117" s="1"/>
      <c r="WJ117" s="1"/>
      <c r="WK117" s="1"/>
      <c r="WL117" s="1"/>
      <c r="WM117" s="1"/>
      <c r="WN117" s="1"/>
      <c r="WO117" s="1"/>
      <c r="WP117" s="1"/>
      <c r="WQ117" s="1"/>
      <c r="WR117" s="1"/>
      <c r="WS117" s="1"/>
      <c r="WT117" s="1"/>
      <c r="WU117" s="1"/>
      <c r="WV117" s="1"/>
      <c r="WW117" s="1"/>
      <c r="WX117" s="1"/>
      <c r="WY117" s="1"/>
      <c r="WZ117" s="1"/>
      <c r="XA117" s="1"/>
      <c r="XB117" s="1"/>
      <c r="XC117" s="1"/>
      <c r="XD117" s="1"/>
      <c r="XE117" s="1"/>
      <c r="XF117" s="1"/>
      <c r="XG117" s="1"/>
      <c r="XH117" s="1"/>
      <c r="XI117" s="1"/>
      <c r="XJ117" s="1"/>
      <c r="XK117" s="1"/>
      <c r="XL117" s="1"/>
      <c r="XM117" s="1"/>
      <c r="XN117" s="1"/>
      <c r="XO117" s="1"/>
      <c r="XP117" s="1"/>
      <c r="XQ117" s="1"/>
      <c r="XR117" s="1"/>
      <c r="XS117" s="1"/>
      <c r="XT117" s="1"/>
      <c r="XU117" s="1"/>
      <c r="XV117" s="1"/>
      <c r="XW117" s="1"/>
      <c r="XX117" s="1"/>
      <c r="XY117" s="1"/>
      <c r="XZ117" s="1"/>
      <c r="YA117" s="1"/>
      <c r="YB117" s="1"/>
      <c r="YC117" s="1"/>
      <c r="YD117" s="1"/>
      <c r="YE117" s="1"/>
      <c r="YF117" s="1"/>
      <c r="YG117" s="1"/>
      <c r="YH117" s="1"/>
      <c r="YI117" s="1"/>
      <c r="YJ117" s="1"/>
      <c r="YK117" s="1"/>
      <c r="YL117" s="1"/>
      <c r="YM117" s="1"/>
      <c r="YN117" s="1"/>
      <c r="YO117" s="1"/>
      <c r="YP117" s="1"/>
      <c r="YQ117" s="1"/>
      <c r="YR117" s="1"/>
      <c r="YS117" s="1"/>
      <c r="YT117" s="1"/>
      <c r="YU117" s="1"/>
      <c r="YV117" s="1"/>
      <c r="YW117" s="1"/>
      <c r="YX117" s="1"/>
      <c r="YY117" s="1"/>
      <c r="YZ117" s="1"/>
      <c r="ZA117" s="1"/>
      <c r="ZB117" s="1"/>
      <c r="ZC117" s="1"/>
      <c r="ZD117" s="1"/>
      <c r="ZE117" s="1"/>
      <c r="ZF117" s="1"/>
      <c r="ZG117" s="1"/>
      <c r="ZH117" s="1"/>
      <c r="ZI117" s="1"/>
      <c r="ZJ117" s="1"/>
      <c r="ZK117" s="1"/>
      <c r="ZL117" s="1"/>
      <c r="ZM117" s="1"/>
      <c r="ZN117" s="1"/>
      <c r="ZO117" s="1"/>
      <c r="ZP117" s="1"/>
      <c r="ZQ117" s="1"/>
      <c r="ZR117" s="1"/>
      <c r="ZS117" s="1"/>
      <c r="ZT117" s="1"/>
      <c r="ZU117" s="1"/>
      <c r="ZV117" s="1"/>
      <c r="ZW117" s="1"/>
      <c r="ZX117" s="1"/>
      <c r="ZY117" s="1"/>
      <c r="ZZ117" s="1"/>
      <c r="AAA117" s="1"/>
      <c r="AAB117" s="1"/>
      <c r="AAC117" s="1"/>
      <c r="AAD117" s="1"/>
      <c r="AAE117" s="1"/>
      <c r="AAF117" s="1"/>
      <c r="AAG117" s="1"/>
      <c r="AAH117" s="1"/>
      <c r="AAI117" s="1"/>
      <c r="AAJ117" s="1"/>
      <c r="AAK117" s="1"/>
      <c r="AAL117" s="1"/>
      <c r="AAM117" s="1"/>
      <c r="AAN117" s="1"/>
      <c r="AAO117" s="1"/>
      <c r="AAP117" s="1"/>
      <c r="AAQ117" s="1"/>
      <c r="AAR117" s="1"/>
      <c r="AAS117" s="1"/>
      <c r="AAT117" s="1"/>
      <c r="AAU117" s="1"/>
      <c r="AAV117" s="1"/>
      <c r="AAW117" s="1"/>
      <c r="AAX117" s="1"/>
      <c r="AAY117" s="1"/>
      <c r="AAZ117" s="1"/>
      <c r="ABA117" s="1"/>
      <c r="ABB117" s="1"/>
      <c r="ABC117" s="1"/>
      <c r="ABD117" s="1"/>
      <c r="ABE117" s="1"/>
      <c r="ABF117" s="1"/>
      <c r="ABG117" s="1"/>
      <c r="ABH117" s="1"/>
      <c r="ABI117" s="1"/>
      <c r="ABJ117" s="1"/>
      <c r="ABK117" s="1"/>
      <c r="ABL117" s="1"/>
      <c r="ABM117" s="1"/>
      <c r="ABN117" s="1"/>
      <c r="ABO117" s="1"/>
      <c r="ABP117" s="1"/>
      <c r="ABQ117" s="1"/>
      <c r="ABR117" s="1"/>
      <c r="ABS117" s="1"/>
      <c r="ABT117" s="1"/>
      <c r="ABU117" s="1"/>
      <c r="ABV117" s="1"/>
      <c r="ABW117" s="1"/>
      <c r="ABX117" s="1"/>
      <c r="ABY117" s="1"/>
      <c r="ABZ117" s="1"/>
      <c r="ACA117" s="1"/>
      <c r="ACB117" s="1"/>
      <c r="ACC117" s="1"/>
      <c r="ACD117" s="1"/>
      <c r="ACE117" s="1"/>
      <c r="ACF117" s="1"/>
      <c r="ACG117" s="1"/>
      <c r="ACH117" s="1"/>
      <c r="ACI117" s="1"/>
      <c r="ACJ117" s="1"/>
      <c r="ACK117" s="1"/>
      <c r="ACL117" s="1"/>
      <c r="ACM117" s="1"/>
      <c r="ACN117" s="1"/>
      <c r="ACO117" s="1"/>
      <c r="ACP117" s="1"/>
      <c r="ACQ117" s="1"/>
      <c r="ACR117" s="1"/>
      <c r="ACS117" s="1"/>
      <c r="ACT117" s="1"/>
      <c r="ACU117" s="1"/>
      <c r="ACV117" s="1"/>
      <c r="ACW117" s="1"/>
      <c r="ACX117" s="1"/>
      <c r="ACY117" s="1"/>
      <c r="ACZ117" s="1"/>
      <c r="ADA117" s="1"/>
      <c r="ADB117" s="1"/>
      <c r="ADC117" s="1"/>
      <c r="ADD117" s="1"/>
      <c r="ADE117" s="1"/>
      <c r="ADF117" s="1"/>
      <c r="ADG117" s="1"/>
      <c r="ADH117" s="1"/>
      <c r="ADI117" s="1"/>
      <c r="ADJ117" s="1"/>
      <c r="ADK117" s="1"/>
      <c r="ADL117" s="1"/>
      <c r="ADM117" s="1"/>
      <c r="ADN117" s="1"/>
      <c r="ADO117" s="1"/>
      <c r="ADP117" s="1"/>
      <c r="ADQ117" s="1"/>
      <c r="ADR117" s="1"/>
      <c r="ADS117" s="1"/>
      <c r="ADT117" s="1"/>
      <c r="ADU117" s="1"/>
      <c r="ADV117" s="1"/>
      <c r="ADW117" s="1"/>
      <c r="ADX117" s="1"/>
      <c r="ADY117" s="1"/>
      <c r="ADZ117" s="1"/>
      <c r="AEA117" s="1"/>
      <c r="AEB117" s="1"/>
      <c r="AEC117" s="1"/>
      <c r="AED117" s="1"/>
      <c r="AEE117" s="1"/>
      <c r="AEF117" s="1"/>
      <c r="AEG117" s="1"/>
      <c r="AEH117" s="1"/>
      <c r="AEI117" s="1"/>
      <c r="AEJ117" s="1"/>
      <c r="AEK117" s="1"/>
      <c r="AEL117" s="1"/>
      <c r="AEM117" s="1"/>
      <c r="AEN117" s="1"/>
      <c r="AEO117" s="1"/>
      <c r="AEP117" s="1"/>
      <c r="AEQ117" s="1"/>
      <c r="AER117" s="1"/>
      <c r="AES117" s="1"/>
      <c r="AET117" s="1"/>
      <c r="AEU117" s="1"/>
      <c r="AEV117" s="1"/>
      <c r="AEW117" s="1"/>
      <c r="AEX117" s="1"/>
      <c r="AEY117" s="1"/>
      <c r="AEZ117" s="1"/>
      <c r="AFA117" s="1"/>
      <c r="AFB117" s="1"/>
      <c r="AFC117" s="1"/>
      <c r="AFD117" s="1"/>
      <c r="AFE117" s="1"/>
      <c r="AFF117" s="1"/>
      <c r="AFG117" s="1"/>
      <c r="AFH117" s="1"/>
      <c r="AFI117" s="1"/>
      <c r="AFJ117" s="1"/>
      <c r="AFK117" s="1"/>
      <c r="AFL117" s="1"/>
      <c r="AFM117" s="1"/>
      <c r="AFN117" s="1"/>
      <c r="AFO117" s="1"/>
      <c r="AFP117" s="1"/>
      <c r="AFQ117" s="1"/>
      <c r="AFR117" s="1"/>
      <c r="AFS117" s="1"/>
      <c r="AFT117" s="1"/>
      <c r="AFU117" s="1"/>
      <c r="AFV117" s="1"/>
      <c r="AFW117" s="1"/>
      <c r="AFX117" s="1"/>
      <c r="AFY117" s="1"/>
      <c r="AFZ117" s="1"/>
      <c r="AGA117" s="1"/>
      <c r="AGB117" s="1"/>
      <c r="AGC117" s="1"/>
      <c r="AGD117" s="1"/>
      <c r="AGE117" s="1"/>
      <c r="AGF117" s="1"/>
      <c r="AGG117" s="1"/>
      <c r="AGH117" s="1"/>
      <c r="AGI117" s="1"/>
      <c r="AGJ117" s="1"/>
      <c r="AGK117" s="1"/>
      <c r="AGL117" s="1"/>
      <c r="AGM117" s="1"/>
      <c r="AGN117" s="1"/>
      <c r="AGO117" s="1"/>
      <c r="AGP117" s="1"/>
      <c r="AGQ117" s="1"/>
      <c r="AGR117" s="1"/>
      <c r="AGS117" s="1"/>
      <c r="AGT117" s="1"/>
      <c r="AGU117" s="1"/>
      <c r="AGV117" s="1"/>
      <c r="AGW117" s="1"/>
      <c r="AGX117" s="1"/>
      <c r="AGY117" s="1"/>
      <c r="AGZ117" s="1"/>
      <c r="AHA117" s="1"/>
      <c r="AHB117" s="1"/>
      <c r="AHC117" s="1"/>
      <c r="AHD117" s="1"/>
      <c r="AHE117" s="6"/>
      <c r="AHF117" s="6"/>
      <c r="AHG117" s="6"/>
      <c r="AHH117" s="6"/>
      <c r="AHI117" s="6"/>
      <c r="AHJ117" s="6"/>
      <c r="AHK117" s="6"/>
      <c r="AHL117" s="6"/>
      <c r="AHM117" s="6"/>
    </row>
    <row r="118" spans="1:897" s="7" customFormat="1" ht="18" customHeight="1" x14ac:dyDescent="0.2">
      <c r="A118" s="1"/>
      <c r="B118" s="586"/>
      <c r="C118" s="506"/>
      <c r="D118" s="509"/>
      <c r="E118" s="510"/>
      <c r="F118" s="526"/>
      <c r="G118" s="13"/>
      <c r="H118" s="521"/>
      <c r="I118" s="494"/>
      <c r="J118" s="493"/>
      <c r="K118" s="494"/>
      <c r="L118" s="590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  <c r="VF118" s="1"/>
      <c r="VG118" s="1"/>
      <c r="VH118" s="1"/>
      <c r="VI118" s="1"/>
      <c r="VJ118" s="1"/>
      <c r="VK118" s="1"/>
      <c r="VL118" s="1"/>
      <c r="VM118" s="1"/>
      <c r="VN118" s="1"/>
      <c r="VO118" s="1"/>
      <c r="VP118" s="1"/>
      <c r="VQ118" s="1"/>
      <c r="VR118" s="1"/>
      <c r="VS118" s="1"/>
      <c r="VT118" s="1"/>
      <c r="VU118" s="1"/>
      <c r="VV118" s="1"/>
      <c r="VW118" s="1"/>
      <c r="VX118" s="1"/>
      <c r="VY118" s="1"/>
      <c r="VZ118" s="1"/>
      <c r="WA118" s="1"/>
      <c r="WB118" s="1"/>
      <c r="WC118" s="1"/>
      <c r="WD118" s="1"/>
      <c r="WE118" s="1"/>
      <c r="WF118" s="1"/>
      <c r="WG118" s="1"/>
      <c r="WH118" s="1"/>
      <c r="WI118" s="1"/>
      <c r="WJ118" s="1"/>
      <c r="WK118" s="1"/>
      <c r="WL118" s="1"/>
      <c r="WM118" s="1"/>
      <c r="WN118" s="1"/>
      <c r="WO118" s="1"/>
      <c r="WP118" s="1"/>
      <c r="WQ118" s="1"/>
      <c r="WR118" s="1"/>
      <c r="WS118" s="1"/>
      <c r="WT118" s="1"/>
      <c r="WU118" s="1"/>
      <c r="WV118" s="1"/>
      <c r="WW118" s="1"/>
      <c r="WX118" s="1"/>
      <c r="WY118" s="1"/>
      <c r="WZ118" s="1"/>
      <c r="XA118" s="1"/>
      <c r="XB118" s="1"/>
      <c r="XC118" s="1"/>
      <c r="XD118" s="1"/>
      <c r="XE118" s="1"/>
      <c r="XF118" s="1"/>
      <c r="XG118" s="1"/>
      <c r="XH118" s="1"/>
      <c r="XI118" s="1"/>
      <c r="XJ118" s="1"/>
      <c r="XK118" s="1"/>
      <c r="XL118" s="1"/>
      <c r="XM118" s="1"/>
      <c r="XN118" s="1"/>
      <c r="XO118" s="1"/>
      <c r="XP118" s="1"/>
      <c r="XQ118" s="1"/>
      <c r="XR118" s="1"/>
      <c r="XS118" s="1"/>
      <c r="XT118" s="1"/>
      <c r="XU118" s="1"/>
      <c r="XV118" s="1"/>
      <c r="XW118" s="1"/>
      <c r="XX118" s="1"/>
      <c r="XY118" s="1"/>
      <c r="XZ118" s="1"/>
      <c r="YA118" s="1"/>
      <c r="YB118" s="1"/>
      <c r="YC118" s="1"/>
      <c r="YD118" s="1"/>
      <c r="YE118" s="1"/>
      <c r="YF118" s="1"/>
      <c r="YG118" s="1"/>
      <c r="YH118" s="1"/>
      <c r="YI118" s="1"/>
      <c r="YJ118" s="1"/>
      <c r="YK118" s="1"/>
      <c r="YL118" s="1"/>
      <c r="YM118" s="1"/>
      <c r="YN118" s="1"/>
      <c r="YO118" s="1"/>
      <c r="YP118" s="1"/>
      <c r="YQ118" s="1"/>
      <c r="YR118" s="1"/>
      <c r="YS118" s="1"/>
      <c r="YT118" s="1"/>
      <c r="YU118" s="1"/>
      <c r="YV118" s="1"/>
      <c r="YW118" s="1"/>
      <c r="YX118" s="1"/>
      <c r="YY118" s="1"/>
      <c r="YZ118" s="1"/>
      <c r="ZA118" s="1"/>
      <c r="ZB118" s="1"/>
      <c r="ZC118" s="1"/>
      <c r="ZD118" s="1"/>
      <c r="ZE118" s="1"/>
      <c r="ZF118" s="1"/>
      <c r="ZG118" s="1"/>
      <c r="ZH118" s="1"/>
      <c r="ZI118" s="1"/>
      <c r="ZJ118" s="1"/>
      <c r="ZK118" s="1"/>
      <c r="ZL118" s="1"/>
      <c r="ZM118" s="1"/>
      <c r="ZN118" s="1"/>
      <c r="ZO118" s="1"/>
      <c r="ZP118" s="1"/>
      <c r="ZQ118" s="1"/>
      <c r="ZR118" s="1"/>
      <c r="ZS118" s="1"/>
      <c r="ZT118" s="1"/>
      <c r="ZU118" s="1"/>
      <c r="ZV118" s="1"/>
      <c r="ZW118" s="1"/>
      <c r="ZX118" s="1"/>
      <c r="ZY118" s="1"/>
      <c r="ZZ118" s="1"/>
      <c r="AAA118" s="1"/>
      <c r="AAB118" s="1"/>
      <c r="AAC118" s="1"/>
      <c r="AAD118" s="1"/>
      <c r="AAE118" s="1"/>
      <c r="AAF118" s="1"/>
      <c r="AAG118" s="1"/>
      <c r="AAH118" s="1"/>
      <c r="AAI118" s="1"/>
      <c r="AAJ118" s="1"/>
      <c r="AAK118" s="1"/>
      <c r="AAL118" s="1"/>
      <c r="AAM118" s="1"/>
      <c r="AAN118" s="1"/>
      <c r="AAO118" s="1"/>
      <c r="AAP118" s="1"/>
      <c r="AAQ118" s="1"/>
      <c r="AAR118" s="1"/>
      <c r="AAS118" s="1"/>
      <c r="AAT118" s="1"/>
      <c r="AAU118" s="1"/>
      <c r="AAV118" s="1"/>
      <c r="AAW118" s="1"/>
      <c r="AAX118" s="1"/>
      <c r="AAY118" s="1"/>
      <c r="AAZ118" s="1"/>
      <c r="ABA118" s="1"/>
      <c r="ABB118" s="1"/>
      <c r="ABC118" s="1"/>
      <c r="ABD118" s="1"/>
      <c r="ABE118" s="1"/>
      <c r="ABF118" s="1"/>
      <c r="ABG118" s="1"/>
      <c r="ABH118" s="1"/>
      <c r="ABI118" s="1"/>
      <c r="ABJ118" s="1"/>
      <c r="ABK118" s="1"/>
      <c r="ABL118" s="1"/>
      <c r="ABM118" s="1"/>
      <c r="ABN118" s="1"/>
      <c r="ABO118" s="1"/>
      <c r="ABP118" s="1"/>
      <c r="ABQ118" s="1"/>
      <c r="ABR118" s="1"/>
      <c r="ABS118" s="1"/>
      <c r="ABT118" s="1"/>
      <c r="ABU118" s="1"/>
      <c r="ABV118" s="1"/>
      <c r="ABW118" s="1"/>
      <c r="ABX118" s="1"/>
      <c r="ABY118" s="1"/>
      <c r="ABZ118" s="1"/>
      <c r="ACA118" s="1"/>
      <c r="ACB118" s="1"/>
      <c r="ACC118" s="1"/>
      <c r="ACD118" s="1"/>
      <c r="ACE118" s="1"/>
      <c r="ACF118" s="1"/>
      <c r="ACG118" s="1"/>
      <c r="ACH118" s="1"/>
      <c r="ACI118" s="1"/>
      <c r="ACJ118" s="1"/>
      <c r="ACK118" s="1"/>
      <c r="ACL118" s="1"/>
      <c r="ACM118" s="1"/>
      <c r="ACN118" s="1"/>
      <c r="ACO118" s="1"/>
      <c r="ACP118" s="1"/>
      <c r="ACQ118" s="1"/>
      <c r="ACR118" s="1"/>
      <c r="ACS118" s="1"/>
      <c r="ACT118" s="1"/>
      <c r="ACU118" s="1"/>
      <c r="ACV118" s="1"/>
      <c r="ACW118" s="1"/>
      <c r="ACX118" s="1"/>
      <c r="ACY118" s="1"/>
      <c r="ACZ118" s="1"/>
      <c r="ADA118" s="1"/>
      <c r="ADB118" s="1"/>
      <c r="ADC118" s="1"/>
      <c r="ADD118" s="1"/>
      <c r="ADE118" s="1"/>
      <c r="ADF118" s="1"/>
      <c r="ADG118" s="1"/>
      <c r="ADH118" s="1"/>
      <c r="ADI118" s="1"/>
      <c r="ADJ118" s="1"/>
      <c r="ADK118" s="1"/>
      <c r="ADL118" s="1"/>
      <c r="ADM118" s="1"/>
      <c r="ADN118" s="1"/>
      <c r="ADO118" s="1"/>
      <c r="ADP118" s="1"/>
      <c r="ADQ118" s="1"/>
      <c r="ADR118" s="1"/>
      <c r="ADS118" s="1"/>
      <c r="ADT118" s="1"/>
      <c r="ADU118" s="1"/>
      <c r="ADV118" s="1"/>
      <c r="ADW118" s="1"/>
      <c r="ADX118" s="1"/>
      <c r="ADY118" s="1"/>
      <c r="ADZ118" s="1"/>
      <c r="AEA118" s="1"/>
      <c r="AEB118" s="1"/>
      <c r="AEC118" s="1"/>
      <c r="AED118" s="1"/>
      <c r="AEE118" s="1"/>
      <c r="AEF118" s="1"/>
      <c r="AEG118" s="1"/>
      <c r="AEH118" s="1"/>
      <c r="AEI118" s="1"/>
      <c r="AEJ118" s="1"/>
      <c r="AEK118" s="1"/>
      <c r="AEL118" s="1"/>
      <c r="AEM118" s="1"/>
      <c r="AEN118" s="1"/>
      <c r="AEO118" s="1"/>
      <c r="AEP118" s="1"/>
      <c r="AEQ118" s="1"/>
      <c r="AER118" s="1"/>
      <c r="AES118" s="1"/>
      <c r="AET118" s="1"/>
      <c r="AEU118" s="1"/>
      <c r="AEV118" s="1"/>
      <c r="AEW118" s="1"/>
      <c r="AEX118" s="1"/>
      <c r="AEY118" s="1"/>
      <c r="AEZ118" s="1"/>
      <c r="AFA118" s="1"/>
      <c r="AFB118" s="1"/>
      <c r="AFC118" s="1"/>
      <c r="AFD118" s="1"/>
      <c r="AFE118" s="1"/>
      <c r="AFF118" s="1"/>
      <c r="AFG118" s="1"/>
      <c r="AFH118" s="1"/>
      <c r="AFI118" s="1"/>
      <c r="AFJ118" s="1"/>
      <c r="AFK118" s="1"/>
      <c r="AFL118" s="1"/>
      <c r="AFM118" s="1"/>
      <c r="AFN118" s="1"/>
      <c r="AFO118" s="1"/>
      <c r="AFP118" s="1"/>
      <c r="AFQ118" s="1"/>
      <c r="AFR118" s="1"/>
      <c r="AFS118" s="1"/>
      <c r="AFT118" s="1"/>
      <c r="AFU118" s="1"/>
      <c r="AFV118" s="1"/>
      <c r="AFW118" s="1"/>
      <c r="AFX118" s="1"/>
      <c r="AFY118" s="1"/>
      <c r="AFZ118" s="1"/>
      <c r="AGA118" s="1"/>
      <c r="AGB118" s="1"/>
      <c r="AGC118" s="1"/>
      <c r="AGD118" s="1"/>
      <c r="AGE118" s="1"/>
      <c r="AGF118" s="1"/>
      <c r="AGG118" s="1"/>
      <c r="AGH118" s="1"/>
      <c r="AGI118" s="1"/>
      <c r="AGJ118" s="1"/>
      <c r="AGK118" s="1"/>
      <c r="AGL118" s="1"/>
      <c r="AGM118" s="1"/>
      <c r="AGN118" s="1"/>
      <c r="AGO118" s="1"/>
      <c r="AGP118" s="1"/>
      <c r="AGQ118" s="1"/>
      <c r="AGR118" s="1"/>
      <c r="AGS118" s="1"/>
      <c r="AGT118" s="1"/>
      <c r="AGU118" s="1"/>
      <c r="AGV118" s="1"/>
      <c r="AGW118" s="1"/>
      <c r="AGX118" s="1"/>
      <c r="AGY118" s="1"/>
      <c r="AGZ118" s="1"/>
      <c r="AHA118" s="1"/>
      <c r="AHB118" s="1"/>
      <c r="AHC118" s="1"/>
      <c r="AHD118" s="1"/>
      <c r="AHE118" s="6"/>
      <c r="AHF118" s="6"/>
      <c r="AHG118" s="6"/>
      <c r="AHH118" s="6"/>
      <c r="AHI118" s="6"/>
      <c r="AHJ118" s="6"/>
      <c r="AHK118" s="6"/>
      <c r="AHL118" s="6"/>
      <c r="AHM118" s="6"/>
    </row>
    <row r="119" spans="1:897" ht="18.75" thickBot="1" x14ac:dyDescent="0.25">
      <c r="B119" s="591"/>
      <c r="C119" s="592"/>
      <c r="D119" s="593"/>
      <c r="E119" s="594"/>
      <c r="F119" s="595"/>
      <c r="G119" s="596"/>
      <c r="H119" s="597"/>
      <c r="I119" s="598"/>
      <c r="J119" s="599"/>
      <c r="K119" s="598"/>
      <c r="L119" s="600"/>
    </row>
    <row r="120" spans="1:897" ht="13.5" thickTop="1" x14ac:dyDescent="0.2">
      <c r="B120" s="938" t="s">
        <v>430</v>
      </c>
      <c r="C120" s="939"/>
      <c r="D120" s="939"/>
      <c r="E120" s="939"/>
      <c r="F120" s="939"/>
      <c r="G120" s="939"/>
      <c r="H120" s="939"/>
      <c r="I120" s="939"/>
      <c r="J120" s="939"/>
      <c r="K120" s="939"/>
      <c r="L120" s="940"/>
    </row>
    <row r="121" spans="1:897" ht="13.5" thickBot="1" x14ac:dyDescent="0.25">
      <c r="B121" s="941"/>
      <c r="C121" s="942"/>
      <c r="D121" s="942"/>
      <c r="E121" s="942"/>
      <c r="F121" s="942"/>
      <c r="G121" s="942"/>
      <c r="H121" s="942"/>
      <c r="I121" s="942"/>
      <c r="J121" s="942"/>
      <c r="K121" s="942"/>
      <c r="L121" s="943"/>
    </row>
    <row r="122" spans="1:897" ht="13.5" thickTop="1" x14ac:dyDescent="0.2">
      <c r="L122" s="7"/>
    </row>
    <row r="123" spans="1:897" x14ac:dyDescent="0.2">
      <c r="L123" s="7"/>
    </row>
    <row r="124" spans="1:897" x14ac:dyDescent="0.2">
      <c r="L124" s="7"/>
    </row>
  </sheetData>
  <mergeCells count="67">
    <mergeCell ref="B120:L121"/>
    <mergeCell ref="D97:E97"/>
    <mergeCell ref="D98:E98"/>
    <mergeCell ref="F86:H88"/>
    <mergeCell ref="F89:H90"/>
    <mergeCell ref="F51:H56"/>
    <mergeCell ref="F59:H61"/>
    <mergeCell ref="F62:H63"/>
    <mergeCell ref="D116:E116"/>
    <mergeCell ref="D117:E117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85:E86"/>
    <mergeCell ref="D87:E89"/>
    <mergeCell ref="D90:E91"/>
    <mergeCell ref="D92:E92"/>
    <mergeCell ref="I104:J107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94:E94"/>
    <mergeCell ref="D95:E95"/>
    <mergeCell ref="D96:E96"/>
    <mergeCell ref="K112:L112"/>
    <mergeCell ref="K113:L113"/>
    <mergeCell ref="I89:J91"/>
    <mergeCell ref="I92:J93"/>
    <mergeCell ref="K90:L92"/>
    <mergeCell ref="K93:L94"/>
    <mergeCell ref="K105:L107"/>
    <mergeCell ref="K108:L109"/>
    <mergeCell ref="K110:L110"/>
    <mergeCell ref="I108:J109"/>
    <mergeCell ref="I5:J6"/>
    <mergeCell ref="B63:C64"/>
    <mergeCell ref="D63:E64"/>
    <mergeCell ref="K65:L66"/>
    <mergeCell ref="K67:L67"/>
    <mergeCell ref="I63:J64"/>
    <mergeCell ref="B3:J4"/>
    <mergeCell ref="K3:L4"/>
    <mergeCell ref="B60:C62"/>
    <mergeCell ref="D60:E62"/>
    <mergeCell ref="I7:J8"/>
    <mergeCell ref="F9:G9"/>
    <mergeCell ref="B7:C8"/>
    <mergeCell ref="D7:E8"/>
    <mergeCell ref="F7:H8"/>
    <mergeCell ref="K5:L6"/>
    <mergeCell ref="K7:L8"/>
    <mergeCell ref="I60:J62"/>
    <mergeCell ref="I52:J52"/>
    <mergeCell ref="B5:C6"/>
    <mergeCell ref="D5:E6"/>
    <mergeCell ref="F5:H6"/>
  </mergeCells>
  <printOptions horizontalCentered="1" verticalCentered="1"/>
  <pageMargins left="0" right="0.19685039370078741" top="0.19685039370078741" bottom="0" header="0" footer="0"/>
  <pageSetup paperSize="9" scale="4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Y154"/>
  <sheetViews>
    <sheetView showGridLines="0" defaultGridColor="0" topLeftCell="A79" colorId="20" zoomScale="85" zoomScaleNormal="85" zoomScaleSheetLayoutView="85" zoomScalePageLayoutView="80" workbookViewId="0">
      <selection activeCell="P93" sqref="P93"/>
    </sheetView>
  </sheetViews>
  <sheetFormatPr defaultColWidth="6.5703125" defaultRowHeight="12.75" x14ac:dyDescent="0.2"/>
  <cols>
    <col min="1" max="1" width="2.28515625" style="454" customWidth="1"/>
    <col min="2" max="5" width="12.42578125" style="454" customWidth="1"/>
    <col min="6" max="6" width="18.42578125" style="454" bestFit="1" customWidth="1"/>
    <col min="7" max="10" width="12.42578125" style="454" customWidth="1"/>
    <col min="11" max="11" width="15.42578125" style="454" bestFit="1" customWidth="1"/>
    <col min="12" max="42" width="9.140625" style="454" customWidth="1"/>
    <col min="43" max="43" width="2.28515625" style="454" customWidth="1"/>
    <col min="44" max="874" width="6.5703125" style="454"/>
    <col min="875" max="16384" width="6.5703125" style="466"/>
  </cols>
  <sheetData>
    <row r="1" spans="2:11" ht="12.75" customHeight="1" thickBot="1" x14ac:dyDescent="0.25"/>
    <row r="2" spans="2:11" ht="16.5" customHeight="1" thickTop="1" x14ac:dyDescent="0.2">
      <c r="B2" s="616" t="s">
        <v>427</v>
      </c>
      <c r="C2" s="617"/>
      <c r="D2" s="617"/>
      <c r="E2" s="617"/>
      <c r="F2" s="617"/>
      <c r="G2" s="617"/>
      <c r="H2" s="617"/>
      <c r="I2" s="617"/>
      <c r="J2" s="676">
        <v>45974</v>
      </c>
      <c r="K2" s="620"/>
    </row>
    <row r="3" spans="2:11" ht="13.5" customHeight="1" x14ac:dyDescent="0.2">
      <c r="B3" s="618"/>
      <c r="C3" s="619"/>
      <c r="D3" s="619"/>
      <c r="E3" s="619"/>
      <c r="F3" s="619"/>
      <c r="G3" s="619"/>
      <c r="H3" s="619"/>
      <c r="I3" s="619"/>
      <c r="J3" s="677"/>
      <c r="K3" s="621"/>
    </row>
    <row r="4" spans="2:11" s="455" customFormat="1" ht="15.75" customHeight="1" x14ac:dyDescent="0.2">
      <c r="B4" s="686" t="s">
        <v>0</v>
      </c>
      <c r="C4" s="687"/>
      <c r="D4" s="687" t="s">
        <v>1</v>
      </c>
      <c r="E4" s="687"/>
      <c r="F4" s="687" t="s">
        <v>2</v>
      </c>
      <c r="G4" s="687"/>
      <c r="H4" s="688" t="s">
        <v>3</v>
      </c>
      <c r="I4" s="688"/>
      <c r="J4" s="688" t="s">
        <v>21</v>
      </c>
      <c r="K4" s="689"/>
    </row>
    <row r="5" spans="2:11" s="455" customFormat="1" ht="15" customHeight="1" x14ac:dyDescent="0.2">
      <c r="B5" s="686"/>
      <c r="C5" s="687"/>
      <c r="D5" s="687"/>
      <c r="E5" s="687"/>
      <c r="F5" s="687"/>
      <c r="G5" s="687"/>
      <c r="H5" s="688"/>
      <c r="I5" s="688"/>
      <c r="J5" s="688"/>
      <c r="K5" s="689"/>
    </row>
    <row r="6" spans="2:11" s="455" customFormat="1" ht="15" customHeight="1" x14ac:dyDescent="0.2">
      <c r="B6" s="686"/>
      <c r="C6" s="687"/>
      <c r="D6" s="687"/>
      <c r="E6" s="687"/>
      <c r="F6" s="687"/>
      <c r="G6" s="687"/>
      <c r="H6" s="688"/>
      <c r="I6" s="688"/>
      <c r="J6" s="688"/>
      <c r="K6" s="689"/>
    </row>
    <row r="7" spans="2:11" s="455" customFormat="1" ht="21.75" customHeight="1" x14ac:dyDescent="0.2">
      <c r="B7" s="692">
        <v>53</v>
      </c>
      <c r="C7" s="693"/>
      <c r="D7" s="693">
        <v>56</v>
      </c>
      <c r="E7" s="693"/>
      <c r="F7" s="694">
        <v>47</v>
      </c>
      <c r="G7" s="693"/>
      <c r="H7" s="694">
        <v>57</v>
      </c>
      <c r="I7" s="693"/>
      <c r="J7" s="678">
        <v>52</v>
      </c>
      <c r="K7" s="679"/>
    </row>
    <row r="8" spans="2:11" s="456" customFormat="1" ht="15.75" customHeight="1" x14ac:dyDescent="0.2">
      <c r="B8" s="481" t="s">
        <v>6</v>
      </c>
      <c r="C8" s="478" t="s">
        <v>46</v>
      </c>
      <c r="D8" s="478" t="s">
        <v>6</v>
      </c>
      <c r="E8" s="478" t="s">
        <v>8</v>
      </c>
      <c r="F8" s="478" t="s">
        <v>6</v>
      </c>
      <c r="G8" s="478" t="s">
        <v>46</v>
      </c>
      <c r="H8" s="471" t="s">
        <v>56</v>
      </c>
      <c r="I8" s="478" t="s">
        <v>52</v>
      </c>
      <c r="J8" s="478" t="s">
        <v>6</v>
      </c>
      <c r="K8" s="472" t="s">
        <v>25</v>
      </c>
    </row>
    <row r="9" spans="2:11" s="457" customFormat="1" ht="15" customHeight="1" x14ac:dyDescent="0.2">
      <c r="B9" s="680"/>
      <c r="C9" s="681"/>
      <c r="D9" s="682"/>
      <c r="E9" s="683"/>
      <c r="F9" s="682"/>
      <c r="G9" s="683"/>
      <c r="H9" s="684"/>
      <c r="I9" s="685"/>
      <c r="J9" s="458"/>
      <c r="K9" s="464"/>
    </row>
    <row r="10" spans="2:11" ht="16.5" customHeight="1" x14ac:dyDescent="0.2">
      <c r="B10" s="563">
        <v>0.25</v>
      </c>
      <c r="C10" s="521">
        <v>0.27777777777777779</v>
      </c>
      <c r="D10" s="526">
        <v>0.26041666666666669</v>
      </c>
      <c r="E10" s="521">
        <v>0.2951388888888889</v>
      </c>
      <c r="F10" s="526">
        <v>0.25</v>
      </c>
      <c r="G10" s="521">
        <v>0.28125</v>
      </c>
      <c r="H10" s="526">
        <v>0.25</v>
      </c>
      <c r="I10" s="521">
        <v>0.2638888888888889</v>
      </c>
      <c r="J10" s="12">
        <v>0.25694444444444448</v>
      </c>
      <c r="K10" s="564">
        <v>0.29166666666666669</v>
      </c>
    </row>
    <row r="11" spans="2:11" ht="16.5" customHeight="1" x14ac:dyDescent="0.2">
      <c r="B11" s="563">
        <v>0.27083333333333331</v>
      </c>
      <c r="C11" s="521">
        <v>0.30208333333333331</v>
      </c>
      <c r="D11" s="526">
        <v>0.29166666666666669</v>
      </c>
      <c r="E11" s="521">
        <v>0.3298611111111111</v>
      </c>
      <c r="F11" s="526">
        <v>0.27083333333333331</v>
      </c>
      <c r="G11" s="521">
        <v>0.30555555555555552</v>
      </c>
      <c r="H11" s="526">
        <v>0.27083333333333331</v>
      </c>
      <c r="I11" s="521">
        <v>0.29166666666666669</v>
      </c>
      <c r="J11" s="12">
        <v>0.29166666666666669</v>
      </c>
      <c r="K11" s="564">
        <v>0.33333333333333337</v>
      </c>
    </row>
    <row r="12" spans="2:11" ht="16.5" customHeight="1" x14ac:dyDescent="0.2">
      <c r="B12" s="563">
        <v>0.29166666666666669</v>
      </c>
      <c r="C12" s="521">
        <v>0.3263888888888889</v>
      </c>
      <c r="D12" s="526">
        <v>0.3125</v>
      </c>
      <c r="E12" s="521">
        <v>0.35069444444444442</v>
      </c>
      <c r="F12" s="526">
        <v>0.29166666666666669</v>
      </c>
      <c r="G12" s="521">
        <v>0.3298611111111111</v>
      </c>
      <c r="H12" s="526">
        <v>0.28472222222222221</v>
      </c>
      <c r="I12" s="521">
        <v>0.30555555555555552</v>
      </c>
      <c r="J12" s="12">
        <v>0.30555555555555552</v>
      </c>
      <c r="K12" s="564">
        <v>0.34722222222222227</v>
      </c>
    </row>
    <row r="13" spans="2:11" ht="16.5" customHeight="1" x14ac:dyDescent="0.2">
      <c r="B13" s="601">
        <v>0.3125</v>
      </c>
      <c r="C13" s="521">
        <v>0.34027777777777773</v>
      </c>
      <c r="D13" s="526">
        <v>0.33333333333333331</v>
      </c>
      <c r="E13" s="521">
        <v>0.37152777777777773</v>
      </c>
      <c r="F13" s="526">
        <v>0.30555555555555552</v>
      </c>
      <c r="G13" s="521">
        <v>0.34374999999999994</v>
      </c>
      <c r="H13" s="526">
        <v>0.29166666666666669</v>
      </c>
      <c r="I13" s="521">
        <v>0.3125</v>
      </c>
      <c r="J13" s="12">
        <v>0.31944444444444448</v>
      </c>
      <c r="K13" s="564">
        <v>0.3611111111111111</v>
      </c>
    </row>
    <row r="14" spans="2:11" ht="16.5" customHeight="1" x14ac:dyDescent="0.2">
      <c r="B14" s="563">
        <v>0.33333333333333331</v>
      </c>
      <c r="C14" s="521">
        <v>0.36805555555555558</v>
      </c>
      <c r="D14" s="526">
        <v>0.35416666666666663</v>
      </c>
      <c r="E14" s="521">
        <v>0.39236111111111105</v>
      </c>
      <c r="F14" s="526">
        <v>0.31944444444444448</v>
      </c>
      <c r="G14" s="521">
        <v>0.3576388888888889</v>
      </c>
      <c r="H14" s="526">
        <v>0.30555555555555558</v>
      </c>
      <c r="I14" s="521">
        <v>0.3263888888888889</v>
      </c>
      <c r="J14" s="12">
        <v>0.33333333333333331</v>
      </c>
      <c r="K14" s="564">
        <v>0.375</v>
      </c>
    </row>
    <row r="15" spans="2:11" ht="16.5" customHeight="1" x14ac:dyDescent="0.2">
      <c r="B15" s="563">
        <v>0.35069444444444442</v>
      </c>
      <c r="C15" s="521">
        <v>0.38541666666666669</v>
      </c>
      <c r="D15" s="526">
        <v>0.375</v>
      </c>
      <c r="E15" s="521">
        <v>0.41319444444444442</v>
      </c>
      <c r="F15" s="526">
        <v>0.33333333333333298</v>
      </c>
      <c r="G15" s="521">
        <v>0.3715277777777774</v>
      </c>
      <c r="H15" s="526">
        <v>0.31944444444444448</v>
      </c>
      <c r="I15" s="521">
        <v>0.34027777777777779</v>
      </c>
      <c r="J15" s="12">
        <v>0.35416666666666663</v>
      </c>
      <c r="K15" s="564">
        <v>0.39583333333333331</v>
      </c>
    </row>
    <row r="16" spans="2:11" ht="16.5" customHeight="1" x14ac:dyDescent="0.2">
      <c r="B16" s="563">
        <v>0.3611111111111111</v>
      </c>
      <c r="C16" s="521">
        <v>0.39583333333333298</v>
      </c>
      <c r="D16" s="526">
        <v>0.39583333333333331</v>
      </c>
      <c r="E16" s="521">
        <v>0.43402777777777773</v>
      </c>
      <c r="F16" s="526">
        <v>0.35416666666666669</v>
      </c>
      <c r="G16" s="521">
        <v>0.3923611111111111</v>
      </c>
      <c r="H16" s="526">
        <v>0.33333333333333337</v>
      </c>
      <c r="I16" s="521">
        <v>0.35416666666666669</v>
      </c>
      <c r="J16" s="12">
        <v>0.37499999999999994</v>
      </c>
      <c r="K16" s="564">
        <v>0.41666666666666663</v>
      </c>
    </row>
    <row r="17" spans="2:11" ht="16.5" customHeight="1" x14ac:dyDescent="0.2">
      <c r="B17" s="563">
        <v>0.38888888888888901</v>
      </c>
      <c r="C17" s="521">
        <v>0.42361111111111127</v>
      </c>
      <c r="D17" s="526">
        <v>0.41666666666666669</v>
      </c>
      <c r="E17" s="521">
        <v>0.4548611111111111</v>
      </c>
      <c r="F17" s="526">
        <v>0.375</v>
      </c>
      <c r="G17" s="521">
        <v>0.41319444444444442</v>
      </c>
      <c r="H17" s="526">
        <v>0.35416666666666669</v>
      </c>
      <c r="I17" s="521">
        <v>0.375</v>
      </c>
      <c r="J17" s="12">
        <v>0.39583333333333326</v>
      </c>
      <c r="K17" s="564">
        <v>0.43749999999999994</v>
      </c>
    </row>
    <row r="18" spans="2:11" ht="16.5" customHeight="1" x14ac:dyDescent="0.2">
      <c r="B18" s="563">
        <v>0.41666666666666669</v>
      </c>
      <c r="C18" s="521">
        <v>0.45138888888888856</v>
      </c>
      <c r="D18" s="526">
        <v>0.4375</v>
      </c>
      <c r="E18" s="521">
        <v>0.47569444444444442</v>
      </c>
      <c r="F18" s="526">
        <v>0.39583333333333331</v>
      </c>
      <c r="G18" s="521">
        <v>0.43402777777777773</v>
      </c>
      <c r="H18" s="526">
        <v>0.375</v>
      </c>
      <c r="I18" s="521">
        <v>0.39583333333333331</v>
      </c>
      <c r="J18" s="12">
        <v>0.41666666666666657</v>
      </c>
      <c r="K18" s="564">
        <v>0.45833333333333326</v>
      </c>
    </row>
    <row r="19" spans="2:11" ht="16.5" customHeight="1" x14ac:dyDescent="0.2">
      <c r="B19" s="563">
        <v>0.44444444444444398</v>
      </c>
      <c r="C19" s="521">
        <v>0.47916666666666546</v>
      </c>
      <c r="D19" s="526">
        <v>0.45833333333333298</v>
      </c>
      <c r="E19" s="521">
        <v>0.4965277777777774</v>
      </c>
      <c r="F19" s="526">
        <v>0.41666666666666669</v>
      </c>
      <c r="G19" s="521">
        <v>0.4548611111111111</v>
      </c>
      <c r="H19" s="526">
        <v>0.39583333333333331</v>
      </c>
      <c r="I19" s="521">
        <v>0.41666666666666663</v>
      </c>
      <c r="J19" s="12">
        <v>0.43402777777777768</v>
      </c>
      <c r="K19" s="564">
        <v>0.47569444444444436</v>
      </c>
    </row>
    <row r="20" spans="2:11" ht="16.5" customHeight="1" x14ac:dyDescent="0.2">
      <c r="B20" s="563">
        <v>0.47222222222222199</v>
      </c>
      <c r="C20" s="521">
        <v>0.50694444444444309</v>
      </c>
      <c r="D20" s="526">
        <v>0.47222222222222227</v>
      </c>
      <c r="E20" s="521">
        <v>0.51041666666666663</v>
      </c>
      <c r="F20" s="526">
        <v>0.4375</v>
      </c>
      <c r="G20" s="521">
        <v>0.47569444444444442</v>
      </c>
      <c r="H20" s="526">
        <v>0.41666666666666663</v>
      </c>
      <c r="I20" s="521">
        <v>0.43749999999999994</v>
      </c>
      <c r="J20" s="12">
        <v>0.45138888888888878</v>
      </c>
      <c r="K20" s="564">
        <v>0.49305555555555547</v>
      </c>
    </row>
    <row r="21" spans="2:11" ht="16.5" customHeight="1" x14ac:dyDescent="0.2">
      <c r="B21" s="563">
        <v>0.5</v>
      </c>
      <c r="C21" s="521">
        <v>0.53472222222222066</v>
      </c>
      <c r="D21" s="526">
        <v>0.4861111111111111</v>
      </c>
      <c r="E21" s="521">
        <v>0.52430555555555547</v>
      </c>
      <c r="F21" s="526">
        <v>0.45833333333333298</v>
      </c>
      <c r="G21" s="521">
        <v>0.4965277777777774</v>
      </c>
      <c r="H21" s="526">
        <v>0.43402777777777773</v>
      </c>
      <c r="I21" s="521">
        <v>0.45486111111111105</v>
      </c>
      <c r="J21" s="12">
        <v>0.46874999999999989</v>
      </c>
      <c r="K21" s="564">
        <v>0.51041666666666663</v>
      </c>
    </row>
    <row r="22" spans="2:11" ht="16.5" customHeight="1" x14ac:dyDescent="0.2">
      <c r="B22" s="563">
        <v>0.52777777777777779</v>
      </c>
      <c r="C22" s="521">
        <v>0.56249999999999811</v>
      </c>
      <c r="D22" s="526">
        <v>0.5</v>
      </c>
      <c r="E22" s="521">
        <v>0.53819444444444442</v>
      </c>
      <c r="F22" s="526">
        <v>0.47916666666666669</v>
      </c>
      <c r="G22" s="521">
        <v>0.51736111111111116</v>
      </c>
      <c r="H22" s="526">
        <v>0.45138888888888884</v>
      </c>
      <c r="I22" s="521">
        <v>0.47222222222222215</v>
      </c>
      <c r="J22" s="12">
        <v>0.48611111111111099</v>
      </c>
      <c r="K22" s="564">
        <v>0.52777777777777768</v>
      </c>
    </row>
    <row r="23" spans="2:11" ht="16.5" customHeight="1" x14ac:dyDescent="0.2">
      <c r="B23" s="563">
        <v>0.55555555555555558</v>
      </c>
      <c r="C23" s="521">
        <v>0.59027777777777546</v>
      </c>
      <c r="D23" s="526">
        <v>0.51388888888888895</v>
      </c>
      <c r="E23" s="521">
        <v>0.55208333333333337</v>
      </c>
      <c r="F23" s="526">
        <v>0.5</v>
      </c>
      <c r="G23" s="521">
        <v>0.53819444444444442</v>
      </c>
      <c r="H23" s="526">
        <v>0.46874999999999994</v>
      </c>
      <c r="I23" s="521">
        <v>0.48958333333333326</v>
      </c>
      <c r="J23" s="12">
        <v>0.5034722222222221</v>
      </c>
      <c r="K23" s="564">
        <v>0.54513888888888884</v>
      </c>
    </row>
    <row r="24" spans="2:11" ht="16.5" customHeight="1" x14ac:dyDescent="0.2">
      <c r="B24" s="563">
        <v>0.58333333333333404</v>
      </c>
      <c r="C24" s="521">
        <v>0.61805555555555358</v>
      </c>
      <c r="D24" s="526">
        <v>0.52777777777777779</v>
      </c>
      <c r="E24" s="521">
        <v>0.56597222222222221</v>
      </c>
      <c r="F24" s="526">
        <v>0.52083333333333337</v>
      </c>
      <c r="G24" s="521">
        <v>0.55902777777777779</v>
      </c>
      <c r="H24" s="526">
        <v>0.48611111111111105</v>
      </c>
      <c r="I24" s="521">
        <v>0.50694444444444431</v>
      </c>
      <c r="J24" s="12">
        <v>0.52083333333333315</v>
      </c>
      <c r="K24" s="564">
        <v>0.56249999999999989</v>
      </c>
    </row>
    <row r="25" spans="2:11" ht="16.5" customHeight="1" x14ac:dyDescent="0.2">
      <c r="B25" s="563">
        <v>0.60416666666666696</v>
      </c>
      <c r="C25" s="521">
        <v>0.63888888888888618</v>
      </c>
      <c r="D25" s="526">
        <v>0.54166666666666663</v>
      </c>
      <c r="E25" s="521">
        <v>0.57986111111111105</v>
      </c>
      <c r="F25" s="526">
        <v>0.54166666666666596</v>
      </c>
      <c r="G25" s="521">
        <v>0.57986111111111038</v>
      </c>
      <c r="H25" s="526">
        <v>0.5</v>
      </c>
      <c r="I25" s="521">
        <v>0.52083333333333337</v>
      </c>
      <c r="J25" s="12">
        <v>0.5381944444444442</v>
      </c>
      <c r="K25" s="564">
        <v>0.57986111111111094</v>
      </c>
    </row>
    <row r="26" spans="2:11" ht="16.5" customHeight="1" x14ac:dyDescent="0.2">
      <c r="B26" s="563">
        <v>0.625000000000001</v>
      </c>
      <c r="C26" s="521">
        <v>0.65972222222221977</v>
      </c>
      <c r="D26" s="526">
        <v>0.5625</v>
      </c>
      <c r="E26" s="521">
        <v>0.60069444444444442</v>
      </c>
      <c r="F26" s="526">
        <v>0.5625</v>
      </c>
      <c r="G26" s="521">
        <v>0.60069444444444442</v>
      </c>
      <c r="H26" s="526">
        <v>0.52083333333333315</v>
      </c>
      <c r="I26" s="521">
        <v>0.54166666666666641</v>
      </c>
      <c r="J26" s="12">
        <v>0.55555555555555525</v>
      </c>
      <c r="K26" s="564">
        <v>0.59722222222222199</v>
      </c>
    </row>
    <row r="27" spans="2:11" ht="16.5" customHeight="1" x14ac:dyDescent="0.2">
      <c r="B27" s="563">
        <v>0.64583333333333337</v>
      </c>
      <c r="C27" s="521">
        <v>0.68055555555555181</v>
      </c>
      <c r="D27" s="526">
        <v>0.58333333333333404</v>
      </c>
      <c r="E27" s="521">
        <v>0.62152777777777846</v>
      </c>
      <c r="F27" s="526">
        <v>0.58333333333333337</v>
      </c>
      <c r="G27" s="521">
        <v>0.62152777777777779</v>
      </c>
      <c r="H27" s="526">
        <v>0.54166666666666663</v>
      </c>
      <c r="I27" s="521">
        <v>0.56597222222222221</v>
      </c>
      <c r="J27" s="12">
        <v>0.5729166666666663</v>
      </c>
      <c r="K27" s="564">
        <v>0.61458333333333304</v>
      </c>
    </row>
    <row r="28" spans="2:11" ht="16.5" customHeight="1" x14ac:dyDescent="0.2">
      <c r="B28" s="563">
        <v>0.66666666666666663</v>
      </c>
      <c r="C28" s="521">
        <v>0.70138888888888462</v>
      </c>
      <c r="D28" s="526">
        <v>0.60416666666666663</v>
      </c>
      <c r="E28" s="521">
        <v>0.64236111111111105</v>
      </c>
      <c r="F28" s="526">
        <v>0.60416666666666663</v>
      </c>
      <c r="G28" s="521">
        <v>0.64236111111111105</v>
      </c>
      <c r="H28" s="526">
        <v>0.55555555555555525</v>
      </c>
      <c r="I28" s="521">
        <v>0.57638888888888851</v>
      </c>
      <c r="J28" s="12">
        <v>0.59027777777777735</v>
      </c>
      <c r="K28" s="564">
        <v>0.63194444444444409</v>
      </c>
    </row>
    <row r="29" spans="2:11" ht="16.5" customHeight="1" x14ac:dyDescent="0.2">
      <c r="B29" s="563">
        <v>0.6875</v>
      </c>
      <c r="C29" s="521">
        <v>0.72222222222221766</v>
      </c>
      <c r="D29" s="526">
        <v>0.625000000000001</v>
      </c>
      <c r="E29" s="521">
        <v>0.66319444444444542</v>
      </c>
      <c r="F29" s="526">
        <v>0.624999999999999</v>
      </c>
      <c r="G29" s="521">
        <v>0.66319444444444342</v>
      </c>
      <c r="H29" s="526">
        <v>0.5729166666666663</v>
      </c>
      <c r="I29" s="521">
        <v>0.59374999999999956</v>
      </c>
      <c r="J29" s="12">
        <v>0.6076388888888884</v>
      </c>
      <c r="K29" s="564">
        <v>0.64930555555555514</v>
      </c>
    </row>
    <row r="30" spans="2:11" ht="16.5" customHeight="1" x14ac:dyDescent="0.2">
      <c r="B30" s="563">
        <v>0.70833333333333404</v>
      </c>
      <c r="C30" s="521">
        <v>0.74305555555555125</v>
      </c>
      <c r="D30" s="526">
        <v>0.63888888888888895</v>
      </c>
      <c r="E30" s="521">
        <v>0.67708333333333337</v>
      </c>
      <c r="F30" s="526">
        <v>0.64583333333333337</v>
      </c>
      <c r="G30" s="521">
        <v>0.68402777777777779</v>
      </c>
      <c r="H30" s="526">
        <v>0.59027777777777735</v>
      </c>
      <c r="I30" s="521">
        <v>0.61111111111111061</v>
      </c>
      <c r="J30" s="12">
        <v>0.625</v>
      </c>
      <c r="K30" s="564">
        <v>0.66666666666666674</v>
      </c>
    </row>
    <row r="31" spans="2:11" ht="16.5" customHeight="1" x14ac:dyDescent="0.2">
      <c r="B31" s="563">
        <v>0.72222222222222221</v>
      </c>
      <c r="C31" s="521">
        <v>0.75694444444443898</v>
      </c>
      <c r="D31" s="526">
        <v>0.65277777777777779</v>
      </c>
      <c r="E31" s="521">
        <v>0.69097222222222221</v>
      </c>
      <c r="F31" s="526">
        <v>0.66666666666666596</v>
      </c>
      <c r="G31" s="521">
        <v>0.70486111111111038</v>
      </c>
      <c r="H31" s="526">
        <v>0.6076388888888884</v>
      </c>
      <c r="I31" s="521">
        <v>0.62847222222222165</v>
      </c>
      <c r="J31" s="12">
        <v>0.64236111111111049</v>
      </c>
      <c r="K31" s="564">
        <v>0.68402777777777724</v>
      </c>
    </row>
    <row r="32" spans="2:11" ht="16.5" customHeight="1" x14ac:dyDescent="0.2">
      <c r="B32" s="563">
        <v>0.73611111111111116</v>
      </c>
      <c r="C32" s="521">
        <v>0.7708333333333276</v>
      </c>
      <c r="D32" s="526">
        <v>0.66666666666666696</v>
      </c>
      <c r="E32" s="521">
        <v>0.70486111111111138</v>
      </c>
      <c r="F32" s="526">
        <v>0.6875</v>
      </c>
      <c r="G32" s="521">
        <v>0.72569444444444442</v>
      </c>
      <c r="H32" s="526">
        <v>0.625</v>
      </c>
      <c r="I32" s="521">
        <v>0.6458333333333327</v>
      </c>
      <c r="J32" s="12">
        <v>0.65972222222222154</v>
      </c>
      <c r="K32" s="564">
        <v>0.70138888888888828</v>
      </c>
    </row>
    <row r="33" spans="2:11" ht="16.5" customHeight="1" x14ac:dyDescent="0.2">
      <c r="B33" s="563">
        <v>0.75</v>
      </c>
      <c r="C33" s="521">
        <v>0.78472222222221599</v>
      </c>
      <c r="D33" s="526">
        <v>0.68055555555555547</v>
      </c>
      <c r="E33" s="521">
        <v>0.71874999999999989</v>
      </c>
      <c r="F33" s="526">
        <v>0.70833333333333204</v>
      </c>
      <c r="G33" s="521">
        <v>0.74652777777777646</v>
      </c>
      <c r="H33" s="526">
        <v>0.63888888888888895</v>
      </c>
      <c r="I33" s="521">
        <v>0.65972222222222154</v>
      </c>
      <c r="J33" s="12">
        <v>0.67361111111111038</v>
      </c>
      <c r="K33" s="564">
        <v>0.71527777777777712</v>
      </c>
    </row>
    <row r="34" spans="2:11" ht="16.5" customHeight="1" x14ac:dyDescent="0.2">
      <c r="B34" s="563">
        <v>0.76388888888888895</v>
      </c>
      <c r="C34" s="521">
        <v>0.79861111111110461</v>
      </c>
      <c r="D34" s="526">
        <v>0.69444444444444398</v>
      </c>
      <c r="E34" s="521">
        <v>0.7326388888888884</v>
      </c>
      <c r="F34" s="526">
        <v>0.72222222222222099</v>
      </c>
      <c r="G34" s="521">
        <v>0.76041666666666541</v>
      </c>
      <c r="H34" s="526">
        <v>0.65277777777777779</v>
      </c>
      <c r="I34" s="521">
        <v>0.67361111111111038</v>
      </c>
      <c r="J34" s="12">
        <v>0.68749999999999922</v>
      </c>
      <c r="K34" s="564">
        <v>0.72916666666666596</v>
      </c>
    </row>
    <row r="35" spans="2:11" ht="16.5" customHeight="1" x14ac:dyDescent="0.2">
      <c r="B35" s="563">
        <v>0.77777777777777801</v>
      </c>
      <c r="C35" s="521">
        <v>0.81249999999999334</v>
      </c>
      <c r="D35" s="526">
        <v>0.70833333333333204</v>
      </c>
      <c r="E35" s="521">
        <v>0.74652777777777646</v>
      </c>
      <c r="F35" s="526">
        <v>0.73611111111111005</v>
      </c>
      <c r="G35" s="521">
        <v>0.77430555555555447</v>
      </c>
      <c r="H35" s="526">
        <v>0.66666666666666607</v>
      </c>
      <c r="I35" s="521">
        <v>0.69097222222222221</v>
      </c>
      <c r="J35" s="12">
        <v>0.70138888888888817</v>
      </c>
      <c r="K35" s="564">
        <v>0.74305555555555491</v>
      </c>
    </row>
    <row r="36" spans="2:11" ht="16.5" customHeight="1" x14ac:dyDescent="0.2">
      <c r="B36" s="563">
        <v>0.80555555555555602</v>
      </c>
      <c r="C36" s="521">
        <v>0.84027777777777091</v>
      </c>
      <c r="D36" s="526">
        <v>0.72916666666666663</v>
      </c>
      <c r="E36" s="521">
        <v>0.76736111111111105</v>
      </c>
      <c r="F36" s="526">
        <v>0.749999999999999</v>
      </c>
      <c r="G36" s="521">
        <v>0.78819444444444342</v>
      </c>
      <c r="H36" s="526">
        <v>0.68055555555555503</v>
      </c>
      <c r="I36" s="521">
        <v>0.70138888888888828</v>
      </c>
      <c r="J36" s="12">
        <v>0.71527777777777712</v>
      </c>
      <c r="K36" s="564">
        <v>0.75694444444444386</v>
      </c>
    </row>
    <row r="37" spans="2:11" ht="16.5" customHeight="1" x14ac:dyDescent="0.2">
      <c r="B37" s="563">
        <v>0.83333333333333337</v>
      </c>
      <c r="C37" s="521">
        <v>0.86805555555554792</v>
      </c>
      <c r="D37" s="526">
        <v>0.749999999999999</v>
      </c>
      <c r="E37" s="521">
        <v>0.78819444444444342</v>
      </c>
      <c r="F37" s="526">
        <v>0.77777777777777601</v>
      </c>
      <c r="G37" s="521">
        <v>0.81597222222222043</v>
      </c>
      <c r="H37" s="526">
        <v>0.69444444444444453</v>
      </c>
      <c r="I37" s="521">
        <v>0.71527777777777724</v>
      </c>
      <c r="J37" s="12">
        <v>0.72916666666666607</v>
      </c>
      <c r="K37" s="564">
        <v>0.77083333333333282</v>
      </c>
    </row>
    <row r="38" spans="2:11" ht="16.5" customHeight="1" x14ac:dyDescent="0.2">
      <c r="B38" s="563">
        <v>0.86458333333333337</v>
      </c>
      <c r="C38" s="521">
        <v>0.89583333333333337</v>
      </c>
      <c r="D38" s="526">
        <v>0.79166666666666496</v>
      </c>
      <c r="E38" s="521">
        <v>0.82986111111111116</v>
      </c>
      <c r="F38" s="526">
        <v>0.80555555555574998</v>
      </c>
      <c r="G38" s="521">
        <v>0.8437500000001944</v>
      </c>
      <c r="H38" s="526">
        <v>0.70833333333333293</v>
      </c>
      <c r="I38" s="521">
        <v>0.72916666666666619</v>
      </c>
      <c r="J38" s="12">
        <v>0.74305555555555503</v>
      </c>
      <c r="K38" s="564">
        <v>0.78472222222222177</v>
      </c>
    </row>
    <row r="39" spans="2:11" ht="16.5" customHeight="1" x14ac:dyDescent="0.2">
      <c r="B39" s="563">
        <v>0.88541666666666596</v>
      </c>
      <c r="C39" s="521">
        <v>0.91666666666666596</v>
      </c>
      <c r="D39" s="526">
        <v>0.84375</v>
      </c>
      <c r="E39" s="521">
        <v>0.88194444444444453</v>
      </c>
      <c r="F39" s="526">
        <v>0.83333333333333504</v>
      </c>
      <c r="G39" s="521">
        <v>0.87152777777777946</v>
      </c>
      <c r="H39" s="526">
        <v>0.72222222222222188</v>
      </c>
      <c r="I39" s="521">
        <v>0.74305555555555514</v>
      </c>
      <c r="J39" s="12">
        <v>0.7638888888888884</v>
      </c>
      <c r="K39" s="564">
        <v>0.80555555555555514</v>
      </c>
    </row>
    <row r="40" spans="2:11" ht="16.5" customHeight="1" x14ac:dyDescent="0.2">
      <c r="B40" s="563">
        <v>0.92708333333333337</v>
      </c>
      <c r="C40" s="521">
        <v>0.95833333333333337</v>
      </c>
      <c r="D40" s="526">
        <v>0.89583333333333504</v>
      </c>
      <c r="E40" s="521">
        <v>0.92708333333333504</v>
      </c>
      <c r="F40" s="526">
        <v>0.875000000000005</v>
      </c>
      <c r="G40" s="521">
        <v>0.90972222222222721</v>
      </c>
      <c r="H40" s="526">
        <v>0.73958333333333304</v>
      </c>
      <c r="I40" s="521">
        <v>0.7604166666666663</v>
      </c>
      <c r="J40" s="12">
        <v>0.78472222222222177</v>
      </c>
      <c r="K40" s="564">
        <v>0.82638888888888851</v>
      </c>
    </row>
    <row r="41" spans="2:11" ht="16.5" customHeight="1" x14ac:dyDescent="0.2">
      <c r="B41" s="563">
        <v>0.95833333333333337</v>
      </c>
      <c r="C41" s="521">
        <v>0.98611111111111116</v>
      </c>
      <c r="D41" s="526">
        <v>0.937500000000004</v>
      </c>
      <c r="E41" s="521">
        <v>0.968750000000004</v>
      </c>
      <c r="F41" s="526">
        <v>0.91666666666667496</v>
      </c>
      <c r="G41" s="521">
        <v>0.95138888888889717</v>
      </c>
      <c r="H41" s="526">
        <v>0.7569444444444442</v>
      </c>
      <c r="I41" s="521">
        <v>0.77777777777777746</v>
      </c>
      <c r="J41" s="12">
        <v>0.80555555555555403</v>
      </c>
      <c r="K41" s="564">
        <v>0.84722222222222077</v>
      </c>
    </row>
    <row r="42" spans="2:11" ht="16.5" customHeight="1" x14ac:dyDescent="0.2">
      <c r="B42" s="563">
        <v>0.98958333333333337</v>
      </c>
      <c r="C42" s="521">
        <v>1.3888888888888888E-2</v>
      </c>
      <c r="D42" s="526">
        <v>0.97916666666666663</v>
      </c>
      <c r="E42" s="521">
        <v>6.9444444444444441E-3</v>
      </c>
      <c r="F42" s="526">
        <v>0.96527777777777779</v>
      </c>
      <c r="G42" s="521">
        <v>0.99652777777777779</v>
      </c>
      <c r="H42" s="526">
        <v>0.77430555555555536</v>
      </c>
      <c r="I42" s="521">
        <v>0.79513888888888862</v>
      </c>
      <c r="J42" s="12">
        <v>0.83333333333332904</v>
      </c>
      <c r="K42" s="564">
        <v>0.87499999999999578</v>
      </c>
    </row>
    <row r="43" spans="2:11" ht="16.5" customHeight="1" x14ac:dyDescent="0.2">
      <c r="B43" s="18"/>
      <c r="C43" s="19"/>
      <c r="D43" s="20"/>
      <c r="E43" s="19"/>
      <c r="F43" s="20"/>
      <c r="G43" s="19"/>
      <c r="H43" s="526">
        <v>0.79166666666666652</v>
      </c>
      <c r="I43" s="521">
        <v>0.81249999999999978</v>
      </c>
      <c r="J43" s="12">
        <v>0.86111111111110505</v>
      </c>
      <c r="K43" s="564">
        <v>0.90277777777777179</v>
      </c>
    </row>
    <row r="44" spans="2:11" ht="16.5" customHeight="1" x14ac:dyDescent="0.2">
      <c r="B44" s="18"/>
      <c r="C44" s="19"/>
      <c r="D44" s="20"/>
      <c r="E44" s="19"/>
      <c r="F44" s="20"/>
      <c r="G44" s="19"/>
      <c r="H44" s="526">
        <v>0.81249999999999989</v>
      </c>
      <c r="I44" s="521">
        <v>0.83333333333333315</v>
      </c>
      <c r="J44" s="12">
        <v>0.88888888888888096</v>
      </c>
      <c r="K44" s="564">
        <v>0.92708333333333337</v>
      </c>
    </row>
    <row r="45" spans="2:11" ht="16.5" customHeight="1" x14ac:dyDescent="0.2">
      <c r="B45" s="18"/>
      <c r="C45" s="19"/>
      <c r="D45" s="20"/>
      <c r="E45" s="19"/>
      <c r="F45" s="673" t="s">
        <v>426</v>
      </c>
      <c r="G45" s="690"/>
      <c r="H45" s="526">
        <v>0.83333333333333326</v>
      </c>
      <c r="I45" s="521">
        <v>0.85069444444444453</v>
      </c>
      <c r="J45" s="12">
        <v>0.91666666666665697</v>
      </c>
      <c r="K45" s="564">
        <v>0.95486111111111116</v>
      </c>
    </row>
    <row r="46" spans="2:11" ht="16.5" customHeight="1" x14ac:dyDescent="0.2">
      <c r="B46" s="18"/>
      <c r="C46" s="19"/>
      <c r="D46" s="20"/>
      <c r="E46" s="19"/>
      <c r="F46" s="691"/>
      <c r="G46" s="690"/>
      <c r="H46" s="526">
        <v>0.86458333333333326</v>
      </c>
      <c r="I46" s="521">
        <v>0.88194444444444453</v>
      </c>
      <c r="J46" s="12">
        <v>0.97222222222222221</v>
      </c>
      <c r="K46" s="564">
        <v>6.9444444444444441E-3</v>
      </c>
    </row>
    <row r="47" spans="2:11" ht="16.5" customHeight="1" x14ac:dyDescent="0.2">
      <c r="B47" s="18"/>
      <c r="C47" s="19"/>
      <c r="D47" s="20"/>
      <c r="E47" s="19"/>
      <c r="F47" s="691"/>
      <c r="G47" s="690"/>
      <c r="H47" s="526">
        <v>0.89583333333333326</v>
      </c>
      <c r="I47" s="521">
        <v>0.91319444444444453</v>
      </c>
      <c r="J47" s="12"/>
      <c r="K47" s="564"/>
    </row>
    <row r="48" spans="2:11" ht="16.5" customHeight="1" x14ac:dyDescent="0.2">
      <c r="B48" s="18"/>
      <c r="C48" s="19"/>
      <c r="D48" s="20"/>
      <c r="E48" s="19"/>
      <c r="F48" s="691"/>
      <c r="G48" s="690"/>
      <c r="H48" s="526">
        <v>0.91666666666666663</v>
      </c>
      <c r="I48" s="521">
        <v>0.93055555555555547</v>
      </c>
      <c r="J48" s="12"/>
      <c r="K48" s="564"/>
    </row>
    <row r="49" spans="2:11" ht="16.5" customHeight="1" x14ac:dyDescent="0.2">
      <c r="B49" s="18"/>
      <c r="C49" s="19"/>
      <c r="D49" s="20"/>
      <c r="E49" s="19"/>
      <c r="F49" s="691"/>
      <c r="G49" s="690"/>
      <c r="H49" s="526">
        <v>0.9375</v>
      </c>
      <c r="I49" s="521">
        <v>0.95486111111111116</v>
      </c>
      <c r="J49" s="12"/>
      <c r="K49" s="564"/>
    </row>
    <row r="50" spans="2:11" ht="16.5" customHeight="1" x14ac:dyDescent="0.2">
      <c r="B50" s="18"/>
      <c r="C50" s="19"/>
      <c r="D50" s="20"/>
      <c r="E50" s="19"/>
      <c r="F50" s="691"/>
      <c r="G50" s="690"/>
      <c r="H50" s="526">
        <v>0.95833333333333326</v>
      </c>
      <c r="I50" s="521">
        <v>0.97222222222222221</v>
      </c>
      <c r="J50" s="459"/>
      <c r="K50" s="460"/>
    </row>
    <row r="51" spans="2:11" ht="16.5" customHeight="1" x14ac:dyDescent="0.2">
      <c r="B51" s="18"/>
      <c r="C51" s="19"/>
      <c r="D51" s="20"/>
      <c r="E51" s="19"/>
      <c r="F51" s="543"/>
      <c r="G51" s="477"/>
      <c r="H51" s="526">
        <v>0.98958333333333326</v>
      </c>
      <c r="I51" s="521">
        <v>3.472222222222222E-3</v>
      </c>
      <c r="J51" s="459"/>
      <c r="K51" s="460"/>
    </row>
    <row r="52" spans="2:11" ht="16.5" customHeight="1" x14ac:dyDescent="0.2">
      <c r="B52" s="18"/>
      <c r="C52" s="19"/>
      <c r="D52" s="20"/>
      <c r="E52" s="19"/>
      <c r="F52" s="543"/>
      <c r="G52" s="477"/>
      <c r="H52" s="530"/>
      <c r="I52" s="528"/>
      <c r="J52" s="459"/>
      <c r="K52" s="460"/>
    </row>
    <row r="53" spans="2:11" ht="16.5" customHeight="1" x14ac:dyDescent="0.2">
      <c r="B53" s="703" t="s">
        <v>16</v>
      </c>
      <c r="C53" s="688"/>
      <c r="D53" s="687" t="s">
        <v>13</v>
      </c>
      <c r="E53" s="687"/>
      <c r="F53" s="688" t="s">
        <v>15</v>
      </c>
      <c r="G53" s="688"/>
      <c r="H53" s="530"/>
      <c r="I53" s="528"/>
      <c r="J53" s="459"/>
      <c r="K53" s="460"/>
    </row>
    <row r="54" spans="2:11" ht="16.5" customHeight="1" x14ac:dyDescent="0.2">
      <c r="B54" s="703"/>
      <c r="C54" s="688"/>
      <c r="D54" s="687"/>
      <c r="E54" s="687"/>
      <c r="F54" s="688"/>
      <c r="G54" s="688"/>
      <c r="H54" s="687" t="s">
        <v>20</v>
      </c>
      <c r="I54" s="687"/>
      <c r="J54" s="688" t="s">
        <v>22</v>
      </c>
      <c r="K54" s="689"/>
    </row>
    <row r="55" spans="2:11" ht="16.5" customHeight="1" x14ac:dyDescent="0.2">
      <c r="B55" s="703"/>
      <c r="C55" s="688"/>
      <c r="D55" s="687"/>
      <c r="E55" s="687"/>
      <c r="F55" s="688"/>
      <c r="G55" s="688"/>
      <c r="H55" s="687"/>
      <c r="I55" s="687"/>
      <c r="J55" s="688"/>
      <c r="K55" s="689"/>
    </row>
    <row r="56" spans="2:11" ht="16.5" customHeight="1" x14ac:dyDescent="0.2">
      <c r="B56" s="704" t="s">
        <v>17</v>
      </c>
      <c r="C56" s="695"/>
      <c r="D56" s="695" t="s">
        <v>14</v>
      </c>
      <c r="E56" s="695"/>
      <c r="F56" s="695">
        <v>104</v>
      </c>
      <c r="G56" s="695"/>
      <c r="H56" s="687"/>
      <c r="I56" s="687"/>
      <c r="J56" s="688"/>
      <c r="K56" s="689"/>
    </row>
    <row r="57" spans="2:11" ht="16.5" customHeight="1" x14ac:dyDescent="0.2">
      <c r="B57" s="704"/>
      <c r="C57" s="695"/>
      <c r="D57" s="695"/>
      <c r="E57" s="695"/>
      <c r="F57" s="695"/>
      <c r="G57" s="695"/>
      <c r="H57" s="695" t="s">
        <v>23</v>
      </c>
      <c r="I57" s="695"/>
      <c r="J57" s="695" t="s">
        <v>24</v>
      </c>
      <c r="K57" s="696"/>
    </row>
    <row r="58" spans="2:11" ht="16.5" customHeight="1" x14ac:dyDescent="0.2">
      <c r="B58" s="481" t="s">
        <v>6</v>
      </c>
      <c r="C58" s="478" t="s">
        <v>46</v>
      </c>
      <c r="D58" s="478" t="s">
        <v>6</v>
      </c>
      <c r="E58" s="478" t="s">
        <v>46</v>
      </c>
      <c r="F58" s="523" t="s">
        <v>9</v>
      </c>
      <c r="G58" s="478" t="s">
        <v>51</v>
      </c>
      <c r="H58" s="695"/>
      <c r="I58" s="695"/>
      <c r="J58" s="695"/>
      <c r="K58" s="696"/>
    </row>
    <row r="59" spans="2:11" ht="16.5" customHeight="1" x14ac:dyDescent="0.2">
      <c r="B59" s="602"/>
      <c r="C59" s="533"/>
      <c r="D59" s="529"/>
      <c r="E59" s="533"/>
      <c r="F59" s="20"/>
      <c r="G59" s="19"/>
      <c r="H59" s="478" t="s">
        <v>6</v>
      </c>
      <c r="I59" s="478" t="s">
        <v>46</v>
      </c>
      <c r="J59" s="478" t="s">
        <v>6</v>
      </c>
      <c r="K59" s="472" t="s">
        <v>11</v>
      </c>
    </row>
    <row r="60" spans="2:11" ht="16.5" customHeight="1" x14ac:dyDescent="0.2">
      <c r="B60" s="563">
        <v>0.2638888888888889</v>
      </c>
      <c r="C60" s="521">
        <v>0.29166666666666669</v>
      </c>
      <c r="D60" s="526">
        <v>0.2638888888888889</v>
      </c>
      <c r="E60" s="521" t="s">
        <v>49</v>
      </c>
      <c r="F60" s="526">
        <v>0.27777777777777779</v>
      </c>
      <c r="G60" s="521">
        <v>0.29166666666666669</v>
      </c>
      <c r="H60" s="20"/>
      <c r="I60" s="19"/>
      <c r="J60" s="17"/>
      <c r="K60" s="474"/>
    </row>
    <row r="61" spans="2:11" ht="16.5" customHeight="1" x14ac:dyDescent="0.2">
      <c r="B61" s="563">
        <v>0.28472222222222221</v>
      </c>
      <c r="C61" s="521">
        <v>0.3125</v>
      </c>
      <c r="D61" s="526">
        <v>0.29166666666666669</v>
      </c>
      <c r="E61" s="521">
        <v>0.31944444444444448</v>
      </c>
      <c r="F61" s="526">
        <v>0.30555555555555552</v>
      </c>
      <c r="G61" s="521">
        <v>0.33680555555555558</v>
      </c>
      <c r="H61" s="555">
        <v>0.27083333333333331</v>
      </c>
      <c r="I61" s="554" t="s">
        <v>57</v>
      </c>
      <c r="J61" s="12">
        <v>0.2638888888888889</v>
      </c>
      <c r="K61" s="564">
        <v>0.2951388888888889</v>
      </c>
    </row>
    <row r="62" spans="2:11" ht="16.5" customHeight="1" x14ac:dyDescent="0.2">
      <c r="B62" s="563">
        <v>0.32291666666666669</v>
      </c>
      <c r="C62" s="521">
        <v>0.35069444444444442</v>
      </c>
      <c r="D62" s="526">
        <v>0.3125</v>
      </c>
      <c r="E62" s="521">
        <v>0.34027777777777773</v>
      </c>
      <c r="F62" s="526">
        <v>0.31944444444444448</v>
      </c>
      <c r="G62" s="521">
        <v>0.3576388888888889</v>
      </c>
      <c r="H62" s="555" t="s">
        <v>58</v>
      </c>
      <c r="I62" s="554">
        <v>0.33333333333333331</v>
      </c>
      <c r="J62" s="12">
        <v>0.29166666666666669</v>
      </c>
      <c r="K62" s="564">
        <v>0.32291666666666669</v>
      </c>
    </row>
    <row r="63" spans="2:11" ht="16.5" customHeight="1" x14ac:dyDescent="0.2">
      <c r="B63" s="563">
        <v>0.375</v>
      </c>
      <c r="C63" s="521">
        <v>0.40277777777777773</v>
      </c>
      <c r="D63" s="526">
        <v>0.34375</v>
      </c>
      <c r="E63" s="521">
        <v>0.37152777777777773</v>
      </c>
      <c r="F63" s="526">
        <v>0.35416666666666669</v>
      </c>
      <c r="G63" s="521">
        <v>0.375</v>
      </c>
      <c r="H63" s="555">
        <v>0.32291666666666669</v>
      </c>
      <c r="I63" s="554">
        <v>0.3611111111111111</v>
      </c>
      <c r="J63" s="12">
        <v>0.3125</v>
      </c>
      <c r="K63" s="564">
        <v>0.34375</v>
      </c>
    </row>
    <row r="64" spans="2:11" ht="16.5" customHeight="1" x14ac:dyDescent="0.2">
      <c r="B64" s="563">
        <v>0.41666666666666669</v>
      </c>
      <c r="C64" s="521">
        <v>0.44444444444444442</v>
      </c>
      <c r="D64" s="526">
        <v>0.41666666666666669</v>
      </c>
      <c r="E64" s="521">
        <v>0.44444444444444442</v>
      </c>
      <c r="F64" s="526">
        <v>0.44097222222222227</v>
      </c>
      <c r="G64" s="521">
        <v>0.46180555555555558</v>
      </c>
      <c r="H64" s="555">
        <v>0.34375</v>
      </c>
      <c r="I64" s="554">
        <v>0.38194444444444442</v>
      </c>
      <c r="J64" s="12">
        <v>0.33333333333333331</v>
      </c>
      <c r="K64" s="564">
        <v>0.36458333333333331</v>
      </c>
    </row>
    <row r="65" spans="2:11" ht="16.5" customHeight="1" x14ac:dyDescent="0.2">
      <c r="B65" s="563">
        <v>0.45833333333333298</v>
      </c>
      <c r="C65" s="521">
        <v>0.48611111111111099</v>
      </c>
      <c r="D65" s="526">
        <v>0.45833333333333331</v>
      </c>
      <c r="E65" s="521">
        <v>0.4861111111111111</v>
      </c>
      <c r="F65" s="526">
        <v>0.4861111111111111</v>
      </c>
      <c r="G65" s="521">
        <v>0.50694444444444442</v>
      </c>
      <c r="H65" s="555">
        <v>0.39583333333333331</v>
      </c>
      <c r="I65" s="554">
        <v>0.43402777777777773</v>
      </c>
      <c r="J65" s="12">
        <v>0.375</v>
      </c>
      <c r="K65" s="564">
        <v>0.40625</v>
      </c>
    </row>
    <row r="66" spans="2:11" ht="16.5" customHeight="1" x14ac:dyDescent="0.2">
      <c r="B66" s="563">
        <v>0.5</v>
      </c>
      <c r="C66" s="521">
        <v>0.52777777777777779</v>
      </c>
      <c r="D66" s="526">
        <v>0.5</v>
      </c>
      <c r="E66" s="521">
        <v>0.52777777777777779</v>
      </c>
      <c r="F66" s="526">
        <v>0.53125</v>
      </c>
      <c r="G66" s="521">
        <v>0.55208333333333337</v>
      </c>
      <c r="H66" s="555">
        <v>0.45138888888888884</v>
      </c>
      <c r="I66" s="554" t="s">
        <v>280</v>
      </c>
      <c r="J66" s="12">
        <v>0.41666666666666669</v>
      </c>
      <c r="K66" s="564">
        <v>0.44791666666666669</v>
      </c>
    </row>
    <row r="67" spans="2:11" ht="16.5" customHeight="1" x14ac:dyDescent="0.2">
      <c r="B67" s="563">
        <v>0.54166666666666596</v>
      </c>
      <c r="C67" s="521">
        <v>0.56944444444444398</v>
      </c>
      <c r="D67" s="526">
        <v>0.55208333333333337</v>
      </c>
      <c r="E67" s="521">
        <v>0.57986111111111116</v>
      </c>
      <c r="F67" s="526">
        <v>0.61805555555555558</v>
      </c>
      <c r="G67" s="521">
        <v>0.64236111111111105</v>
      </c>
      <c r="H67" s="555">
        <v>0.50694444444444442</v>
      </c>
      <c r="I67" s="554">
        <v>0.54513888888888884</v>
      </c>
      <c r="J67" s="12">
        <v>0.48958333333333331</v>
      </c>
      <c r="K67" s="564">
        <v>0.52083333333333304</v>
      </c>
    </row>
    <row r="68" spans="2:11" ht="16.5" customHeight="1" x14ac:dyDescent="0.2">
      <c r="B68" s="563">
        <v>0.58333333333333304</v>
      </c>
      <c r="C68" s="521">
        <v>0.61111111111111105</v>
      </c>
      <c r="D68" s="526">
        <v>0.60416666666666674</v>
      </c>
      <c r="E68" s="521">
        <v>0.63194444444444453</v>
      </c>
      <c r="F68" s="526">
        <v>0.64930555555555558</v>
      </c>
      <c r="G68" s="521">
        <v>0.67013888888888884</v>
      </c>
      <c r="H68" s="555" t="s">
        <v>281</v>
      </c>
      <c r="I68" s="554">
        <v>0.60069444444444442</v>
      </c>
      <c r="J68" s="12">
        <v>0.56944444444444442</v>
      </c>
      <c r="K68" s="564">
        <v>0.60069444444444442</v>
      </c>
    </row>
    <row r="69" spans="2:11" ht="16.5" customHeight="1" x14ac:dyDescent="0.2">
      <c r="B69" s="563">
        <v>0.61805555555555558</v>
      </c>
      <c r="C69" s="521">
        <v>0.64583333333333337</v>
      </c>
      <c r="D69" s="526">
        <v>0.64583333333333348</v>
      </c>
      <c r="E69" s="521">
        <v>0.67361111111111127</v>
      </c>
      <c r="F69" s="526" t="s">
        <v>421</v>
      </c>
      <c r="G69" s="521" t="s">
        <v>43</v>
      </c>
      <c r="H69" s="555">
        <v>0.61805555555555558</v>
      </c>
      <c r="I69" s="554">
        <v>0.65625</v>
      </c>
      <c r="J69" s="12">
        <v>0.61458333333333337</v>
      </c>
      <c r="K69" s="564">
        <v>0.64583333333333304</v>
      </c>
    </row>
    <row r="70" spans="2:11" ht="16.5" customHeight="1" x14ac:dyDescent="0.2">
      <c r="B70" s="563">
        <v>0.63888888888888895</v>
      </c>
      <c r="C70" s="521">
        <v>0.66666666666666663</v>
      </c>
      <c r="D70" s="526" t="s">
        <v>429</v>
      </c>
      <c r="E70" s="521">
        <v>0.71875</v>
      </c>
      <c r="F70" s="526">
        <v>0.71180555555555547</v>
      </c>
      <c r="G70" s="521">
        <v>0.73263888888888884</v>
      </c>
      <c r="H70" s="555">
        <v>0.67361111111111116</v>
      </c>
      <c r="I70" s="554" t="s">
        <v>60</v>
      </c>
      <c r="J70" s="12">
        <v>0.65625</v>
      </c>
      <c r="K70" s="564">
        <v>0.6875</v>
      </c>
    </row>
    <row r="71" spans="2:11" ht="16.5" customHeight="1" x14ac:dyDescent="0.2">
      <c r="B71" s="563">
        <v>0.65972222222222221</v>
      </c>
      <c r="C71" s="521">
        <v>0.6875</v>
      </c>
      <c r="D71" s="526">
        <v>0.77083333333333337</v>
      </c>
      <c r="E71" s="521">
        <v>0.79861111111111116</v>
      </c>
      <c r="F71" s="526">
        <v>0.76388888888888884</v>
      </c>
      <c r="G71" s="521">
        <v>0.78472222222222221</v>
      </c>
      <c r="H71" s="555">
        <v>0.72222222222222232</v>
      </c>
      <c r="I71" s="554">
        <v>0.76041666666666674</v>
      </c>
      <c r="J71" s="12">
        <v>0.6875</v>
      </c>
      <c r="K71" s="564">
        <v>0.71875</v>
      </c>
    </row>
    <row r="72" spans="2:11" ht="16.5" customHeight="1" x14ac:dyDescent="0.2">
      <c r="B72" s="563">
        <v>0.68055555555555547</v>
      </c>
      <c r="C72" s="521">
        <v>0.70833333333333337</v>
      </c>
      <c r="D72" s="526">
        <v>0.80555555555555547</v>
      </c>
      <c r="E72" s="521">
        <v>0.83680555555555547</v>
      </c>
      <c r="F72" s="526">
        <v>0.80902777777777779</v>
      </c>
      <c r="G72" s="521">
        <v>0.82638888888888884</v>
      </c>
      <c r="H72" s="555" t="s">
        <v>282</v>
      </c>
      <c r="I72" s="554">
        <v>0.8090277777777779</v>
      </c>
      <c r="J72" s="12">
        <v>0.70833333333333337</v>
      </c>
      <c r="K72" s="564">
        <v>0.73958333333333337</v>
      </c>
    </row>
    <row r="73" spans="2:11" ht="16.5" customHeight="1" x14ac:dyDescent="0.2">
      <c r="B73" s="563">
        <v>0.70138888888888884</v>
      </c>
      <c r="C73" s="521">
        <v>0.72916666666666663</v>
      </c>
      <c r="D73" s="526">
        <v>0.93402777777777779</v>
      </c>
      <c r="E73" s="521">
        <v>0.96180555555555547</v>
      </c>
      <c r="F73" s="526">
        <v>0.87152777777777779</v>
      </c>
      <c r="G73" s="521">
        <v>0.88888888888888884</v>
      </c>
      <c r="H73" s="555">
        <v>0.85416666666666663</v>
      </c>
      <c r="I73" s="554">
        <v>0.88888888888888884</v>
      </c>
      <c r="J73" s="12">
        <v>0.75</v>
      </c>
      <c r="K73" s="564">
        <v>0.78125</v>
      </c>
    </row>
    <row r="74" spans="2:11" ht="16.5" customHeight="1" x14ac:dyDescent="0.2">
      <c r="B74" s="563">
        <v>0.72222222222222221</v>
      </c>
      <c r="C74" s="521">
        <v>0.75</v>
      </c>
      <c r="D74" s="526"/>
      <c r="E74" s="521"/>
      <c r="F74" s="526">
        <v>0.93402777777777779</v>
      </c>
      <c r="G74" s="521">
        <v>0.95138888888888884</v>
      </c>
      <c r="H74" s="555">
        <v>0.94444444444444453</v>
      </c>
      <c r="I74" s="554">
        <v>0.97569444444444453</v>
      </c>
      <c r="J74" s="12">
        <v>0.79166666666666663</v>
      </c>
      <c r="K74" s="564">
        <v>0.82291666666666663</v>
      </c>
    </row>
    <row r="75" spans="2:11" ht="16.5" customHeight="1" x14ac:dyDescent="0.2">
      <c r="B75" s="563">
        <v>0.75</v>
      </c>
      <c r="C75" s="521">
        <v>0.77777777777777779</v>
      </c>
      <c r="D75" s="526"/>
      <c r="E75" s="521"/>
      <c r="F75" s="526"/>
      <c r="G75" s="521"/>
      <c r="H75" s="688" t="s">
        <v>30</v>
      </c>
      <c r="I75" s="688"/>
      <c r="J75" s="12">
        <v>0.83333333333333337</v>
      </c>
      <c r="K75" s="564">
        <v>0.86458333333333337</v>
      </c>
    </row>
    <row r="76" spans="2:11" ht="16.5" customHeight="1" x14ac:dyDescent="0.2">
      <c r="B76" s="563">
        <v>0.79166666666666696</v>
      </c>
      <c r="C76" s="521">
        <v>0.81944444444444398</v>
      </c>
      <c r="D76" s="526"/>
      <c r="E76" s="521"/>
      <c r="F76" s="526"/>
      <c r="G76" s="521"/>
      <c r="H76" s="688"/>
      <c r="I76" s="688"/>
      <c r="J76" s="12">
        <v>0.875</v>
      </c>
      <c r="K76" s="564">
        <v>0.90625</v>
      </c>
    </row>
    <row r="77" spans="2:11" ht="16.5" customHeight="1" x14ac:dyDescent="0.2">
      <c r="B77" s="563">
        <v>0.83333333333333304</v>
      </c>
      <c r="C77" s="521">
        <v>0.86111111111111105</v>
      </c>
      <c r="D77" s="526"/>
      <c r="E77" s="521"/>
      <c r="F77" s="526"/>
      <c r="G77" s="521"/>
      <c r="H77" s="688"/>
      <c r="I77" s="688"/>
      <c r="J77" s="12">
        <v>0.91666666666666663</v>
      </c>
      <c r="K77" s="564">
        <v>0.94791666666666663</v>
      </c>
    </row>
    <row r="78" spans="2:11" ht="16.5" customHeight="1" x14ac:dyDescent="0.2">
      <c r="B78" s="563">
        <v>0.92361111111111116</v>
      </c>
      <c r="C78" s="521">
        <v>0.95138888888888884</v>
      </c>
      <c r="D78" s="526"/>
      <c r="E78" s="521"/>
      <c r="F78" s="526"/>
      <c r="G78" s="521"/>
      <c r="H78" s="707" t="s">
        <v>31</v>
      </c>
      <c r="I78" s="707"/>
      <c r="J78" s="12">
        <v>0.95833333333333337</v>
      </c>
      <c r="K78" s="564">
        <v>0.98958333333333337</v>
      </c>
    </row>
    <row r="79" spans="2:11" ht="16.5" customHeight="1" x14ac:dyDescent="0.2">
      <c r="B79" s="563">
        <v>0.95833333333333304</v>
      </c>
      <c r="C79" s="521">
        <v>0.98611111111111005</v>
      </c>
      <c r="D79" s="534"/>
      <c r="E79" s="535"/>
      <c r="F79" s="534"/>
      <c r="G79" s="535"/>
      <c r="H79" s="707"/>
      <c r="I79" s="707"/>
      <c r="J79" s="699" t="s">
        <v>26</v>
      </c>
      <c r="K79" s="700"/>
    </row>
    <row r="80" spans="2:11" ht="16.5" customHeight="1" x14ac:dyDescent="0.2">
      <c r="B80" s="603"/>
      <c r="C80" s="528"/>
      <c r="D80" s="534"/>
      <c r="E80" s="535"/>
      <c r="F80" s="534"/>
      <c r="G80" s="535"/>
      <c r="H80" s="478" t="s">
        <v>6</v>
      </c>
      <c r="I80" s="524" t="s">
        <v>424</v>
      </c>
      <c r="J80" s="699"/>
      <c r="K80" s="700"/>
    </row>
    <row r="81" spans="2:11" ht="16.5" customHeight="1" x14ac:dyDescent="0.2">
      <c r="B81" s="686" t="s">
        <v>18</v>
      </c>
      <c r="C81" s="687"/>
      <c r="D81" s="697" t="s">
        <v>37</v>
      </c>
      <c r="E81" s="697"/>
      <c r="F81" s="687" t="s">
        <v>29</v>
      </c>
      <c r="G81" s="687"/>
      <c r="H81" s="498"/>
      <c r="I81" s="463"/>
      <c r="J81" s="699"/>
      <c r="K81" s="700"/>
    </row>
    <row r="82" spans="2:11" ht="16.5" customHeight="1" x14ac:dyDescent="0.2">
      <c r="B82" s="686"/>
      <c r="C82" s="687"/>
      <c r="D82" s="697"/>
      <c r="E82" s="697"/>
      <c r="F82" s="687"/>
      <c r="G82" s="687"/>
      <c r="H82" s="526" t="s">
        <v>42</v>
      </c>
      <c r="I82" s="521">
        <v>0.29166666666666669</v>
      </c>
      <c r="J82" s="701" t="s">
        <v>27</v>
      </c>
      <c r="K82" s="702"/>
    </row>
    <row r="83" spans="2:11" ht="16.5" customHeight="1" x14ac:dyDescent="0.2">
      <c r="B83" s="686"/>
      <c r="C83" s="687"/>
      <c r="D83" s="697"/>
      <c r="E83" s="697"/>
      <c r="F83" s="687"/>
      <c r="G83" s="687"/>
      <c r="H83" s="526" t="s">
        <v>32</v>
      </c>
      <c r="I83" s="521">
        <v>0.3263888888888889</v>
      </c>
      <c r="J83" s="701"/>
      <c r="K83" s="702"/>
    </row>
    <row r="84" spans="2:11" ht="16.5" customHeight="1" x14ac:dyDescent="0.2">
      <c r="B84" s="704" t="s">
        <v>19</v>
      </c>
      <c r="C84" s="695"/>
      <c r="D84" s="698">
        <v>107</v>
      </c>
      <c r="E84" s="698"/>
      <c r="F84" s="678">
        <v>80</v>
      </c>
      <c r="G84" s="678"/>
      <c r="H84" s="526" t="s">
        <v>33</v>
      </c>
      <c r="I84" s="521">
        <v>0.3611111111111111</v>
      </c>
      <c r="J84" s="478" t="s">
        <v>6</v>
      </c>
      <c r="K84" s="472" t="s">
        <v>28</v>
      </c>
    </row>
    <row r="85" spans="2:11" ht="16.5" customHeight="1" x14ac:dyDescent="0.2">
      <c r="B85" s="704"/>
      <c r="C85" s="695"/>
      <c r="D85" s="698"/>
      <c r="E85" s="698"/>
      <c r="F85" s="678"/>
      <c r="G85" s="678"/>
      <c r="H85" s="526">
        <v>0.68402777777777779</v>
      </c>
      <c r="I85" s="521">
        <v>0.71875</v>
      </c>
      <c r="J85" s="531"/>
      <c r="K85" s="461"/>
    </row>
    <row r="86" spans="2:11" ht="16.5" customHeight="1" x14ac:dyDescent="0.2">
      <c r="B86" s="705" t="s">
        <v>6</v>
      </c>
      <c r="C86" s="706"/>
      <c r="D86" s="478" t="s">
        <v>6</v>
      </c>
      <c r="E86" s="478" t="s">
        <v>38</v>
      </c>
      <c r="F86" s="706" t="s">
        <v>6</v>
      </c>
      <c r="G86" s="706"/>
      <c r="H86" s="526" t="s">
        <v>43</v>
      </c>
      <c r="I86" s="521">
        <v>0.75694444444444442</v>
      </c>
      <c r="J86" s="12">
        <v>0.2638888888888889</v>
      </c>
      <c r="K86" s="564">
        <v>0.2986111111111111</v>
      </c>
    </row>
    <row r="87" spans="2:11" ht="16.5" customHeight="1" x14ac:dyDescent="0.2">
      <c r="B87" s="604"/>
      <c r="C87" s="463"/>
      <c r="D87" s="462"/>
      <c r="E87" s="463"/>
      <c r="F87" s="541"/>
      <c r="G87" s="463"/>
      <c r="H87" s="526" t="s">
        <v>35</v>
      </c>
      <c r="I87" s="521">
        <v>0.80555555555555558</v>
      </c>
      <c r="J87" s="12">
        <v>0.27777777777777779</v>
      </c>
      <c r="K87" s="564">
        <v>0.3125</v>
      </c>
    </row>
    <row r="88" spans="2:11" ht="16.5" customHeight="1" x14ac:dyDescent="0.2">
      <c r="B88" s="680">
        <v>0.25694444444444448</v>
      </c>
      <c r="C88" s="681"/>
      <c r="D88" s="526">
        <v>0.27083333333333331</v>
      </c>
      <c r="E88" s="536">
        <v>0.30208333333333331</v>
      </c>
      <c r="F88" s="708" t="s">
        <v>420</v>
      </c>
      <c r="G88" s="709"/>
      <c r="H88" s="462"/>
      <c r="I88" s="463"/>
      <c r="J88" s="12">
        <v>0.29861111111111099</v>
      </c>
      <c r="K88" s="564">
        <v>0.33333333333333298</v>
      </c>
    </row>
    <row r="89" spans="2:11" ht="16.5" customHeight="1" x14ac:dyDescent="0.2">
      <c r="B89" s="680">
        <v>0.30208333333333331</v>
      </c>
      <c r="C89" s="681"/>
      <c r="D89" s="526">
        <v>0.29861111111111099</v>
      </c>
      <c r="E89" s="521">
        <v>0.33333333333333298</v>
      </c>
      <c r="F89" s="710">
        <v>0.29166666666666669</v>
      </c>
      <c r="G89" s="711"/>
      <c r="H89" s="462"/>
      <c r="I89" s="463"/>
      <c r="J89" s="12">
        <v>0.35416666666666669</v>
      </c>
      <c r="K89" s="564">
        <v>0.38194444444444442</v>
      </c>
    </row>
    <row r="90" spans="2:11" ht="16.5" customHeight="1" x14ac:dyDescent="0.2">
      <c r="B90" s="680">
        <v>0.33333333333333331</v>
      </c>
      <c r="C90" s="681"/>
      <c r="D90" s="526">
        <v>0.34027777777777773</v>
      </c>
      <c r="E90" s="537"/>
      <c r="F90" s="710">
        <v>0.3125</v>
      </c>
      <c r="G90" s="711"/>
      <c r="H90" s="20"/>
      <c r="I90" s="463"/>
      <c r="J90" s="12">
        <v>0.47916666666666702</v>
      </c>
      <c r="K90" s="564">
        <v>0.50694444444444398</v>
      </c>
    </row>
    <row r="91" spans="2:11" ht="16.5" customHeight="1" x14ac:dyDescent="0.2">
      <c r="B91" s="680">
        <v>0.375</v>
      </c>
      <c r="C91" s="681"/>
      <c r="D91" s="526">
        <v>0.40277777777777773</v>
      </c>
      <c r="E91" s="521">
        <v>0.4375</v>
      </c>
      <c r="F91" s="710">
        <v>0.33333333333333331</v>
      </c>
      <c r="G91" s="711"/>
      <c r="H91" s="20"/>
      <c r="I91" s="463"/>
      <c r="J91" s="12">
        <v>0.5625</v>
      </c>
      <c r="K91" s="564">
        <v>0.59027777777777801</v>
      </c>
    </row>
    <row r="92" spans="2:11" ht="16.5" customHeight="1" x14ac:dyDescent="0.2">
      <c r="B92" s="680">
        <v>0.41666666666666669</v>
      </c>
      <c r="C92" s="681"/>
      <c r="D92" s="526">
        <v>0.59027777777777779</v>
      </c>
      <c r="E92" s="521">
        <v>0.625</v>
      </c>
      <c r="F92" s="710">
        <v>0.375</v>
      </c>
      <c r="G92" s="711"/>
      <c r="H92" s="534"/>
      <c r="I92" s="522"/>
      <c r="J92" s="12">
        <v>0.68055555555555547</v>
      </c>
      <c r="K92" s="564">
        <v>0.71527777777777801</v>
      </c>
    </row>
    <row r="93" spans="2:11" ht="16.5" customHeight="1" x14ac:dyDescent="0.2">
      <c r="B93" s="680">
        <v>0.51041666666666663</v>
      </c>
      <c r="C93" s="681"/>
      <c r="D93" s="526">
        <v>0.75</v>
      </c>
      <c r="E93" s="538"/>
      <c r="F93" s="710">
        <v>0.45833333333333331</v>
      </c>
      <c r="G93" s="711"/>
      <c r="H93" s="534"/>
      <c r="I93" s="522"/>
      <c r="J93" s="12">
        <v>0.72222222222222221</v>
      </c>
      <c r="K93" s="564">
        <v>0.75694444444444453</v>
      </c>
    </row>
    <row r="94" spans="2:11" ht="16.5" customHeight="1" x14ac:dyDescent="0.2">
      <c r="B94" s="680">
        <v>0.59375</v>
      </c>
      <c r="C94" s="681"/>
      <c r="D94" s="20"/>
      <c r="E94" s="19"/>
      <c r="F94" s="710">
        <v>0.5</v>
      </c>
      <c r="G94" s="711"/>
      <c r="H94" s="534"/>
      <c r="I94" s="522"/>
      <c r="J94" s="458"/>
      <c r="K94" s="464"/>
    </row>
    <row r="95" spans="2:11" ht="16.5" customHeight="1" x14ac:dyDescent="0.2">
      <c r="B95" s="680">
        <v>0.67708333333333337</v>
      </c>
      <c r="C95" s="681"/>
      <c r="D95" s="20"/>
      <c r="E95" s="19"/>
      <c r="F95" s="710">
        <v>0.58333333333333337</v>
      </c>
      <c r="G95" s="711"/>
      <c r="H95" s="534"/>
      <c r="I95" s="522"/>
      <c r="J95" s="522"/>
      <c r="K95" s="605"/>
    </row>
    <row r="96" spans="2:11" ht="16.5" customHeight="1" x14ac:dyDescent="0.2">
      <c r="B96" s="680">
        <v>0.71875</v>
      </c>
      <c r="C96" s="681"/>
      <c r="D96" s="655" t="s">
        <v>39</v>
      </c>
      <c r="E96" s="655"/>
      <c r="F96" s="710">
        <v>0.63541666666666663</v>
      </c>
      <c r="G96" s="711"/>
      <c r="H96" s="534"/>
      <c r="I96" s="522"/>
      <c r="J96" s="522"/>
      <c r="K96" s="605"/>
    </row>
    <row r="97" spans="2:883" ht="18" x14ac:dyDescent="0.2">
      <c r="B97" s="680">
        <v>0.79166666666666663</v>
      </c>
      <c r="C97" s="681"/>
      <c r="D97" s="655"/>
      <c r="E97" s="655"/>
      <c r="F97" s="710">
        <v>0.6875</v>
      </c>
      <c r="G97" s="711"/>
      <c r="H97" s="534"/>
      <c r="I97" s="522"/>
      <c r="J97" s="522"/>
      <c r="K97" s="605"/>
    </row>
    <row r="98" spans="2:883" ht="18" x14ac:dyDescent="0.2">
      <c r="B98" s="15"/>
      <c r="C98" s="532"/>
      <c r="D98" s="655"/>
      <c r="E98" s="655"/>
      <c r="F98" s="710">
        <v>0.75</v>
      </c>
      <c r="G98" s="711"/>
      <c r="H98" s="534"/>
      <c r="I98" s="522"/>
      <c r="J98" s="522"/>
      <c r="K98" s="605"/>
    </row>
    <row r="99" spans="2:883" ht="18" x14ac:dyDescent="0.2">
      <c r="B99" s="606"/>
      <c r="C99" s="535"/>
      <c r="D99" s="652" t="s">
        <v>40</v>
      </c>
      <c r="E99" s="652"/>
      <c r="F99" s="710">
        <v>0.79166666666666663</v>
      </c>
      <c r="G99" s="711"/>
      <c r="H99" s="534"/>
      <c r="I99" s="522"/>
      <c r="J99" s="522"/>
      <c r="K99" s="605"/>
    </row>
    <row r="100" spans="2:883" ht="18" x14ac:dyDescent="0.2">
      <c r="B100" s="606"/>
      <c r="C100" s="535"/>
      <c r="D100" s="652"/>
      <c r="E100" s="652"/>
      <c r="F100" s="710">
        <v>0.83333333333333337</v>
      </c>
      <c r="G100" s="711"/>
      <c r="H100" s="534"/>
      <c r="I100" s="522"/>
      <c r="J100" s="522"/>
      <c r="K100" s="605"/>
    </row>
    <row r="101" spans="2:883" ht="18" x14ac:dyDescent="0.2">
      <c r="B101" s="606"/>
      <c r="C101" s="535"/>
      <c r="D101" s="478" t="s">
        <v>6</v>
      </c>
      <c r="E101" s="525" t="s">
        <v>55</v>
      </c>
      <c r="F101" s="710">
        <v>0.875</v>
      </c>
      <c r="G101" s="711"/>
      <c r="H101" s="459"/>
      <c r="I101" s="459"/>
      <c r="J101" s="459"/>
      <c r="K101" s="460"/>
    </row>
    <row r="102" spans="2:883" ht="18" x14ac:dyDescent="0.2">
      <c r="B102" s="606"/>
      <c r="C102" s="535"/>
      <c r="D102" s="539"/>
      <c r="E102" s="540"/>
      <c r="F102" s="710">
        <v>0.92361111111111116</v>
      </c>
      <c r="G102" s="712"/>
      <c r="H102" s="530"/>
      <c r="I102" s="459"/>
      <c r="J102" s="459"/>
      <c r="K102" s="460"/>
    </row>
    <row r="103" spans="2:883" ht="18" x14ac:dyDescent="0.2">
      <c r="B103" s="606"/>
      <c r="C103" s="535"/>
      <c r="D103" s="526" t="s">
        <v>32</v>
      </c>
      <c r="E103" s="521">
        <v>0.76388888888888895</v>
      </c>
      <c r="F103" s="527"/>
      <c r="G103" s="16"/>
      <c r="H103" s="530"/>
      <c r="I103" s="459"/>
      <c r="J103" s="459"/>
      <c r="K103" s="460"/>
    </row>
    <row r="104" spans="2:883" ht="18" x14ac:dyDescent="0.2">
      <c r="B104" s="606"/>
      <c r="C104" s="535"/>
      <c r="D104" s="526">
        <v>0.33333333333333331</v>
      </c>
      <c r="E104" s="540"/>
      <c r="F104" s="527"/>
      <c r="G104" s="16"/>
      <c r="H104" s="530"/>
      <c r="I104" s="459"/>
      <c r="J104" s="459"/>
      <c r="K104" s="460"/>
    </row>
    <row r="105" spans="2:883" ht="18" x14ac:dyDescent="0.2">
      <c r="B105" s="606"/>
      <c r="C105" s="535"/>
      <c r="D105" s="527"/>
      <c r="E105" s="532"/>
      <c r="F105" s="527"/>
      <c r="G105" s="16"/>
      <c r="H105" s="530"/>
      <c r="I105" s="459"/>
      <c r="J105" s="459"/>
      <c r="K105" s="460"/>
    </row>
    <row r="106" spans="2:883" ht="18" x14ac:dyDescent="0.2">
      <c r="B106" s="606"/>
      <c r="C106" s="535"/>
      <c r="D106" s="527"/>
      <c r="E106" s="532"/>
      <c r="F106" s="459"/>
      <c r="G106" s="459"/>
      <c r="H106" s="530"/>
      <c r="I106" s="459"/>
      <c r="J106" s="459"/>
      <c r="K106" s="460"/>
    </row>
    <row r="107" spans="2:883" ht="18.75" thickBot="1" x14ac:dyDescent="0.25">
      <c r="B107" s="607"/>
      <c r="C107" s="608"/>
      <c r="D107" s="609"/>
      <c r="E107" s="610"/>
      <c r="F107" s="611"/>
      <c r="G107" s="611"/>
      <c r="H107" s="612"/>
      <c r="I107" s="611"/>
      <c r="J107" s="611"/>
      <c r="K107" s="613"/>
    </row>
    <row r="108" spans="2:883" ht="13.5" thickTop="1" x14ac:dyDescent="0.2">
      <c r="B108" s="938" t="s">
        <v>430</v>
      </c>
      <c r="C108" s="939"/>
      <c r="D108" s="939"/>
      <c r="E108" s="939"/>
      <c r="F108" s="939"/>
      <c r="G108" s="939"/>
      <c r="H108" s="939"/>
      <c r="I108" s="939"/>
      <c r="J108" s="939"/>
      <c r="K108" s="940"/>
      <c r="L108" s="944"/>
    </row>
    <row r="109" spans="2:883" ht="13.5" thickBot="1" x14ac:dyDescent="0.25">
      <c r="B109" s="941"/>
      <c r="C109" s="942"/>
      <c r="D109" s="942"/>
      <c r="E109" s="942"/>
      <c r="F109" s="942"/>
      <c r="G109" s="942"/>
      <c r="H109" s="942"/>
      <c r="I109" s="942"/>
      <c r="J109" s="942"/>
      <c r="K109" s="943"/>
      <c r="L109" s="944"/>
    </row>
    <row r="110" spans="2:883" s="454" customFormat="1" ht="13.5" thickTop="1" x14ac:dyDescent="0.2">
      <c r="B110" s="465"/>
      <c r="C110" s="465"/>
      <c r="D110" s="465"/>
      <c r="E110" s="465"/>
      <c r="F110" s="465"/>
      <c r="G110" s="465"/>
      <c r="H110" s="465"/>
      <c r="I110" s="465"/>
      <c r="J110" s="465"/>
      <c r="K110" s="465"/>
      <c r="AGQ110" s="466"/>
      <c r="AGR110" s="466"/>
      <c r="AGS110" s="466"/>
      <c r="AGT110" s="466"/>
      <c r="AGU110" s="466"/>
      <c r="AGV110" s="466"/>
      <c r="AGW110" s="466"/>
      <c r="AGX110" s="466"/>
      <c r="AGY110" s="466"/>
    </row>
    <row r="111" spans="2:883" s="454" customFormat="1" x14ac:dyDescent="0.2">
      <c r="B111" s="465"/>
      <c r="C111" s="465"/>
      <c r="D111" s="465"/>
      <c r="E111" s="465"/>
      <c r="F111" s="465"/>
      <c r="G111" s="465"/>
      <c r="H111" s="465"/>
      <c r="I111" s="465"/>
      <c r="J111" s="465"/>
      <c r="K111" s="465"/>
      <c r="AGQ111" s="466"/>
      <c r="AGR111" s="466"/>
      <c r="AGS111" s="466"/>
      <c r="AGT111" s="466"/>
      <c r="AGU111" s="466"/>
      <c r="AGV111" s="466"/>
      <c r="AGW111" s="466"/>
      <c r="AGX111" s="466"/>
      <c r="AGY111" s="466"/>
    </row>
    <row r="112" spans="2:883" s="454" customFormat="1" x14ac:dyDescent="0.2">
      <c r="B112" s="465"/>
      <c r="C112" s="465"/>
      <c r="D112" s="465"/>
      <c r="E112" s="465"/>
      <c r="F112" s="465"/>
      <c r="G112" s="465"/>
      <c r="H112" s="465"/>
      <c r="I112" s="465"/>
      <c r="J112" s="465"/>
      <c r="K112" s="465"/>
      <c r="AGQ112" s="466"/>
      <c r="AGR112" s="466"/>
      <c r="AGS112" s="466"/>
      <c r="AGT112" s="466"/>
      <c r="AGU112" s="466"/>
      <c r="AGV112" s="466"/>
      <c r="AGW112" s="466"/>
      <c r="AGX112" s="466"/>
      <c r="AGY112" s="466"/>
    </row>
    <row r="113" spans="2:883" s="454" customFormat="1" x14ac:dyDescent="0.2">
      <c r="B113" s="465"/>
      <c r="C113" s="465"/>
      <c r="D113" s="465"/>
      <c r="E113" s="465"/>
      <c r="F113" s="465"/>
      <c r="G113" s="465"/>
      <c r="H113" s="465"/>
      <c r="I113" s="465"/>
      <c r="J113" s="465"/>
      <c r="K113" s="465"/>
      <c r="AGQ113" s="466"/>
      <c r="AGR113" s="466"/>
      <c r="AGS113" s="466"/>
      <c r="AGT113" s="466"/>
      <c r="AGU113" s="466"/>
      <c r="AGV113" s="466"/>
      <c r="AGW113" s="466"/>
      <c r="AGX113" s="466"/>
      <c r="AGY113" s="466"/>
    </row>
    <row r="114" spans="2:883" s="454" customFormat="1" x14ac:dyDescent="0.2">
      <c r="B114" s="465"/>
      <c r="C114" s="465"/>
      <c r="D114" s="465"/>
      <c r="E114" s="465"/>
      <c r="F114" s="465"/>
      <c r="G114" s="465"/>
      <c r="H114" s="465"/>
      <c r="I114" s="465"/>
      <c r="J114" s="465"/>
      <c r="K114" s="465"/>
      <c r="AGQ114" s="466"/>
      <c r="AGR114" s="466"/>
      <c r="AGS114" s="466"/>
      <c r="AGT114" s="466"/>
      <c r="AGU114" s="466"/>
      <c r="AGV114" s="466"/>
      <c r="AGW114" s="466"/>
      <c r="AGX114" s="466"/>
      <c r="AGY114" s="466"/>
    </row>
    <row r="115" spans="2:883" s="454" customFormat="1" x14ac:dyDescent="0.2">
      <c r="B115" s="465"/>
      <c r="C115" s="465"/>
      <c r="D115" s="465"/>
      <c r="E115" s="465"/>
      <c r="F115" s="465"/>
      <c r="G115" s="465"/>
      <c r="H115" s="465"/>
      <c r="I115" s="465"/>
      <c r="J115" s="465"/>
      <c r="K115" s="465"/>
      <c r="AGQ115" s="466"/>
      <c r="AGR115" s="466"/>
      <c r="AGS115" s="466"/>
      <c r="AGT115" s="466"/>
      <c r="AGU115" s="466"/>
      <c r="AGV115" s="466"/>
      <c r="AGW115" s="466"/>
      <c r="AGX115" s="466"/>
      <c r="AGY115" s="466"/>
    </row>
    <row r="116" spans="2:883" s="454" customFormat="1" x14ac:dyDescent="0.2">
      <c r="B116" s="465"/>
      <c r="C116" s="465"/>
      <c r="D116" s="465"/>
      <c r="E116" s="465"/>
      <c r="F116" s="465"/>
      <c r="G116" s="465"/>
      <c r="H116" s="465"/>
      <c r="I116" s="465"/>
      <c r="J116" s="465"/>
      <c r="K116" s="465"/>
      <c r="AGQ116" s="466"/>
      <c r="AGR116" s="466"/>
      <c r="AGS116" s="466"/>
      <c r="AGT116" s="466"/>
      <c r="AGU116" s="466"/>
      <c r="AGV116" s="466"/>
      <c r="AGW116" s="466"/>
      <c r="AGX116" s="466"/>
      <c r="AGY116" s="466"/>
    </row>
    <row r="117" spans="2:883" s="454" customFormat="1" x14ac:dyDescent="0.2">
      <c r="B117" s="465"/>
      <c r="C117" s="465"/>
      <c r="D117" s="465"/>
      <c r="E117" s="465"/>
      <c r="F117" s="465"/>
      <c r="G117" s="465"/>
      <c r="H117" s="465"/>
      <c r="I117" s="465"/>
      <c r="J117" s="465"/>
      <c r="K117" s="465"/>
      <c r="AGQ117" s="466"/>
      <c r="AGR117" s="466"/>
      <c r="AGS117" s="466"/>
      <c r="AGT117" s="466"/>
      <c r="AGU117" s="466"/>
      <c r="AGV117" s="466"/>
      <c r="AGW117" s="466"/>
      <c r="AGX117" s="466"/>
      <c r="AGY117" s="466"/>
    </row>
    <row r="118" spans="2:883" s="454" customFormat="1" x14ac:dyDescent="0.2">
      <c r="B118" s="465"/>
      <c r="C118" s="465"/>
      <c r="D118" s="465"/>
      <c r="E118" s="465"/>
      <c r="F118" s="465"/>
      <c r="G118" s="465"/>
      <c r="H118" s="465"/>
      <c r="I118" s="465"/>
      <c r="J118" s="465"/>
      <c r="K118" s="465"/>
      <c r="AGQ118" s="466"/>
      <c r="AGR118" s="466"/>
      <c r="AGS118" s="466"/>
      <c r="AGT118" s="466"/>
      <c r="AGU118" s="466"/>
      <c r="AGV118" s="466"/>
      <c r="AGW118" s="466"/>
      <c r="AGX118" s="466"/>
      <c r="AGY118" s="466"/>
    </row>
    <row r="119" spans="2:883" s="454" customFormat="1" x14ac:dyDescent="0.2">
      <c r="B119" s="465"/>
      <c r="C119" s="465"/>
      <c r="D119" s="465"/>
      <c r="E119" s="465"/>
      <c r="F119" s="465"/>
      <c r="G119" s="465"/>
      <c r="H119" s="465"/>
      <c r="I119" s="465"/>
      <c r="J119" s="465"/>
      <c r="K119" s="465"/>
      <c r="AGQ119" s="466"/>
      <c r="AGR119" s="466"/>
      <c r="AGS119" s="466"/>
      <c r="AGT119" s="466"/>
      <c r="AGU119" s="466"/>
      <c r="AGV119" s="466"/>
      <c r="AGW119" s="466"/>
      <c r="AGX119" s="466"/>
      <c r="AGY119" s="466"/>
    </row>
    <row r="120" spans="2:883" s="454" customFormat="1" x14ac:dyDescent="0.2">
      <c r="B120" s="465"/>
      <c r="C120" s="465"/>
      <c r="D120" s="465"/>
      <c r="E120" s="465"/>
      <c r="F120" s="465"/>
      <c r="G120" s="465"/>
      <c r="H120" s="465"/>
      <c r="I120" s="465"/>
      <c r="J120" s="465"/>
      <c r="K120" s="465"/>
      <c r="AGQ120" s="466"/>
      <c r="AGR120" s="466"/>
      <c r="AGS120" s="466"/>
      <c r="AGT120" s="466"/>
      <c r="AGU120" s="466"/>
      <c r="AGV120" s="466"/>
      <c r="AGW120" s="466"/>
      <c r="AGX120" s="466"/>
      <c r="AGY120" s="466"/>
    </row>
    <row r="121" spans="2:883" s="454" customFormat="1" x14ac:dyDescent="0.2">
      <c r="B121" s="465"/>
      <c r="C121" s="465"/>
      <c r="D121" s="465"/>
      <c r="E121" s="465"/>
      <c r="F121" s="465"/>
      <c r="G121" s="465"/>
      <c r="H121" s="465"/>
      <c r="I121" s="465"/>
      <c r="J121" s="465"/>
      <c r="K121" s="465"/>
      <c r="AGQ121" s="466"/>
      <c r="AGR121" s="466"/>
      <c r="AGS121" s="466"/>
      <c r="AGT121" s="466"/>
      <c r="AGU121" s="466"/>
      <c r="AGV121" s="466"/>
      <c r="AGW121" s="466"/>
      <c r="AGX121" s="466"/>
      <c r="AGY121" s="466"/>
    </row>
    <row r="122" spans="2:883" s="454" customFormat="1" x14ac:dyDescent="0.2">
      <c r="B122" s="465"/>
      <c r="C122" s="465"/>
      <c r="D122" s="465"/>
      <c r="E122" s="465"/>
      <c r="F122" s="465"/>
      <c r="G122" s="465"/>
      <c r="H122" s="465"/>
      <c r="I122" s="465"/>
      <c r="J122" s="465"/>
      <c r="K122" s="465"/>
      <c r="AGQ122" s="466"/>
      <c r="AGR122" s="466"/>
      <c r="AGS122" s="466"/>
      <c r="AGT122" s="466"/>
      <c r="AGU122" s="466"/>
      <c r="AGV122" s="466"/>
      <c r="AGW122" s="466"/>
      <c r="AGX122" s="466"/>
      <c r="AGY122" s="466"/>
    </row>
    <row r="123" spans="2:883" s="454" customFormat="1" x14ac:dyDescent="0.2">
      <c r="B123" s="465"/>
      <c r="C123" s="465"/>
      <c r="D123" s="465"/>
      <c r="E123" s="465"/>
      <c r="F123" s="465"/>
      <c r="G123" s="465"/>
      <c r="H123" s="465"/>
      <c r="I123" s="465"/>
      <c r="J123" s="465"/>
      <c r="K123" s="465"/>
      <c r="AGQ123" s="466"/>
      <c r="AGR123" s="466"/>
      <c r="AGS123" s="466"/>
      <c r="AGT123" s="466"/>
      <c r="AGU123" s="466"/>
      <c r="AGV123" s="466"/>
      <c r="AGW123" s="466"/>
      <c r="AGX123" s="466"/>
      <c r="AGY123" s="466"/>
    </row>
    <row r="124" spans="2:883" s="454" customFormat="1" x14ac:dyDescent="0.2">
      <c r="B124" s="465"/>
      <c r="C124" s="465"/>
      <c r="D124" s="465"/>
      <c r="E124" s="465"/>
      <c r="F124" s="465"/>
      <c r="G124" s="465"/>
      <c r="H124" s="465"/>
      <c r="I124" s="465"/>
      <c r="J124" s="465"/>
      <c r="K124" s="465"/>
      <c r="AGQ124" s="466"/>
      <c r="AGR124" s="466"/>
      <c r="AGS124" s="466"/>
      <c r="AGT124" s="466"/>
      <c r="AGU124" s="466"/>
      <c r="AGV124" s="466"/>
      <c r="AGW124" s="466"/>
      <c r="AGX124" s="466"/>
      <c r="AGY124" s="466"/>
    </row>
    <row r="125" spans="2:883" s="454" customFormat="1" x14ac:dyDescent="0.2">
      <c r="B125" s="465"/>
      <c r="C125" s="465"/>
      <c r="D125" s="465"/>
      <c r="E125" s="465"/>
      <c r="F125" s="465"/>
      <c r="G125" s="465"/>
      <c r="H125" s="465"/>
      <c r="I125" s="465"/>
      <c r="J125" s="465"/>
      <c r="K125" s="465"/>
      <c r="AGQ125" s="466"/>
      <c r="AGR125" s="466"/>
      <c r="AGS125" s="466"/>
      <c r="AGT125" s="466"/>
      <c r="AGU125" s="466"/>
      <c r="AGV125" s="466"/>
      <c r="AGW125" s="466"/>
      <c r="AGX125" s="466"/>
      <c r="AGY125" s="466"/>
    </row>
    <row r="126" spans="2:883" s="454" customFormat="1" x14ac:dyDescent="0.2">
      <c r="B126" s="465"/>
      <c r="C126" s="465"/>
      <c r="D126" s="465"/>
      <c r="E126" s="465"/>
      <c r="F126" s="465"/>
      <c r="G126" s="465"/>
      <c r="H126" s="465"/>
      <c r="I126" s="465"/>
      <c r="J126" s="465"/>
      <c r="K126" s="465"/>
      <c r="AGQ126" s="466"/>
      <c r="AGR126" s="466"/>
      <c r="AGS126" s="466"/>
      <c r="AGT126" s="466"/>
      <c r="AGU126" s="466"/>
      <c r="AGV126" s="466"/>
      <c r="AGW126" s="466"/>
      <c r="AGX126" s="466"/>
      <c r="AGY126" s="466"/>
    </row>
    <row r="127" spans="2:883" s="454" customFormat="1" x14ac:dyDescent="0.2">
      <c r="B127" s="465"/>
      <c r="C127" s="465"/>
      <c r="D127" s="465"/>
      <c r="E127" s="465"/>
      <c r="F127" s="465"/>
      <c r="G127" s="465"/>
      <c r="H127" s="465"/>
      <c r="I127" s="465"/>
      <c r="J127" s="465"/>
      <c r="K127" s="465"/>
      <c r="AGQ127" s="466"/>
      <c r="AGR127" s="466"/>
      <c r="AGS127" s="466"/>
      <c r="AGT127" s="466"/>
      <c r="AGU127" s="466"/>
      <c r="AGV127" s="466"/>
      <c r="AGW127" s="466"/>
      <c r="AGX127" s="466"/>
      <c r="AGY127" s="466"/>
    </row>
    <row r="128" spans="2:883" s="454" customFormat="1" x14ac:dyDescent="0.2">
      <c r="B128" s="465"/>
      <c r="C128" s="465"/>
      <c r="D128" s="465"/>
      <c r="E128" s="465"/>
      <c r="F128" s="465"/>
      <c r="G128" s="465"/>
      <c r="H128" s="465"/>
      <c r="I128" s="465"/>
      <c r="J128" s="465"/>
      <c r="K128" s="465"/>
      <c r="AGQ128" s="466"/>
      <c r="AGR128" s="466"/>
      <c r="AGS128" s="466"/>
      <c r="AGT128" s="466"/>
      <c r="AGU128" s="466"/>
      <c r="AGV128" s="466"/>
      <c r="AGW128" s="466"/>
      <c r="AGX128" s="466"/>
      <c r="AGY128" s="466"/>
    </row>
    <row r="129" spans="2:883" s="454" customFormat="1" x14ac:dyDescent="0.2">
      <c r="B129" s="465"/>
      <c r="C129" s="465"/>
      <c r="D129" s="465"/>
      <c r="E129" s="465"/>
      <c r="F129" s="465"/>
      <c r="G129" s="465"/>
      <c r="H129" s="465"/>
      <c r="I129" s="465"/>
      <c r="J129" s="465"/>
      <c r="K129" s="465"/>
      <c r="AGQ129" s="466"/>
      <c r="AGR129" s="466"/>
      <c r="AGS129" s="466"/>
      <c r="AGT129" s="466"/>
      <c r="AGU129" s="466"/>
      <c r="AGV129" s="466"/>
      <c r="AGW129" s="466"/>
      <c r="AGX129" s="466"/>
      <c r="AGY129" s="466"/>
    </row>
    <row r="130" spans="2:883" s="454" customFormat="1" x14ac:dyDescent="0.2">
      <c r="B130" s="465"/>
      <c r="C130" s="465"/>
      <c r="D130" s="465"/>
      <c r="E130" s="465"/>
      <c r="F130" s="465"/>
      <c r="G130" s="465"/>
      <c r="H130" s="465"/>
      <c r="I130" s="465"/>
      <c r="J130" s="465"/>
      <c r="K130" s="465"/>
      <c r="AGQ130" s="466"/>
      <c r="AGR130" s="466"/>
      <c r="AGS130" s="466"/>
      <c r="AGT130" s="466"/>
      <c r="AGU130" s="466"/>
      <c r="AGV130" s="466"/>
      <c r="AGW130" s="466"/>
      <c r="AGX130" s="466"/>
      <c r="AGY130" s="466"/>
    </row>
    <row r="131" spans="2:883" s="454" customFormat="1" x14ac:dyDescent="0.2">
      <c r="B131" s="465"/>
      <c r="C131" s="465"/>
      <c r="D131" s="465"/>
      <c r="E131" s="465"/>
      <c r="F131" s="465"/>
      <c r="G131" s="465"/>
      <c r="H131" s="465"/>
      <c r="I131" s="465"/>
      <c r="J131" s="465"/>
      <c r="K131" s="465"/>
      <c r="AGQ131" s="466"/>
      <c r="AGR131" s="466"/>
      <c r="AGS131" s="466"/>
      <c r="AGT131" s="466"/>
      <c r="AGU131" s="466"/>
      <c r="AGV131" s="466"/>
      <c r="AGW131" s="466"/>
      <c r="AGX131" s="466"/>
      <c r="AGY131" s="466"/>
    </row>
    <row r="132" spans="2:883" s="454" customFormat="1" x14ac:dyDescent="0.2">
      <c r="B132" s="465"/>
      <c r="C132" s="465"/>
      <c r="D132" s="465"/>
      <c r="E132" s="465"/>
      <c r="F132" s="465"/>
      <c r="G132" s="465"/>
      <c r="H132" s="465"/>
      <c r="I132" s="465"/>
      <c r="J132" s="465"/>
      <c r="K132" s="465"/>
      <c r="AGQ132" s="466"/>
      <c r="AGR132" s="466"/>
      <c r="AGS132" s="466"/>
      <c r="AGT132" s="466"/>
      <c r="AGU132" s="466"/>
      <c r="AGV132" s="466"/>
      <c r="AGW132" s="466"/>
      <c r="AGX132" s="466"/>
      <c r="AGY132" s="466"/>
    </row>
    <row r="133" spans="2:883" s="454" customFormat="1" x14ac:dyDescent="0.2">
      <c r="B133" s="465"/>
      <c r="C133" s="465"/>
      <c r="D133" s="465"/>
      <c r="E133" s="465"/>
      <c r="F133" s="465"/>
      <c r="G133" s="465"/>
      <c r="H133" s="465"/>
      <c r="I133" s="465"/>
      <c r="J133" s="465"/>
      <c r="K133" s="465"/>
      <c r="AGQ133" s="466"/>
      <c r="AGR133" s="466"/>
      <c r="AGS133" s="466"/>
      <c r="AGT133" s="466"/>
      <c r="AGU133" s="466"/>
      <c r="AGV133" s="466"/>
      <c r="AGW133" s="466"/>
      <c r="AGX133" s="466"/>
      <c r="AGY133" s="466"/>
    </row>
    <row r="134" spans="2:883" s="454" customFormat="1" x14ac:dyDescent="0.2">
      <c r="B134" s="465"/>
      <c r="C134" s="465"/>
      <c r="D134" s="465"/>
      <c r="E134" s="465"/>
      <c r="F134" s="465"/>
      <c r="G134" s="465"/>
      <c r="H134" s="465"/>
      <c r="I134" s="465"/>
      <c r="J134" s="465"/>
      <c r="K134" s="465"/>
      <c r="AGQ134" s="466"/>
      <c r="AGR134" s="466"/>
      <c r="AGS134" s="466"/>
      <c r="AGT134" s="466"/>
      <c r="AGU134" s="466"/>
      <c r="AGV134" s="466"/>
      <c r="AGW134" s="466"/>
      <c r="AGX134" s="466"/>
      <c r="AGY134" s="466"/>
    </row>
    <row r="135" spans="2:883" s="454" customFormat="1" x14ac:dyDescent="0.2">
      <c r="B135" s="465"/>
      <c r="C135" s="465"/>
      <c r="D135" s="465"/>
      <c r="E135" s="465"/>
      <c r="F135" s="465"/>
      <c r="G135" s="465"/>
      <c r="H135" s="465"/>
      <c r="I135" s="465"/>
      <c r="J135" s="465"/>
      <c r="K135" s="465"/>
      <c r="AGQ135" s="466"/>
      <c r="AGR135" s="466"/>
      <c r="AGS135" s="466"/>
      <c r="AGT135" s="466"/>
      <c r="AGU135" s="466"/>
      <c r="AGV135" s="466"/>
      <c r="AGW135" s="466"/>
      <c r="AGX135" s="466"/>
      <c r="AGY135" s="466"/>
    </row>
    <row r="136" spans="2:883" s="454" customFormat="1" x14ac:dyDescent="0.2">
      <c r="B136" s="465"/>
      <c r="C136" s="465"/>
      <c r="D136" s="465"/>
      <c r="E136" s="465"/>
      <c r="F136" s="465"/>
      <c r="G136" s="465"/>
      <c r="H136" s="465"/>
      <c r="I136" s="465"/>
      <c r="J136" s="465"/>
      <c r="K136" s="465"/>
      <c r="AGQ136" s="466"/>
      <c r="AGR136" s="466"/>
      <c r="AGS136" s="466"/>
      <c r="AGT136" s="466"/>
      <c r="AGU136" s="466"/>
      <c r="AGV136" s="466"/>
      <c r="AGW136" s="466"/>
      <c r="AGX136" s="466"/>
      <c r="AGY136" s="466"/>
    </row>
    <row r="137" spans="2:883" s="454" customFormat="1" x14ac:dyDescent="0.2">
      <c r="B137" s="465"/>
      <c r="C137" s="465"/>
      <c r="D137" s="465"/>
      <c r="E137" s="465"/>
      <c r="F137" s="465"/>
      <c r="G137" s="465"/>
      <c r="H137" s="465"/>
      <c r="I137" s="465"/>
      <c r="J137" s="465"/>
      <c r="K137" s="465"/>
      <c r="AGQ137" s="466"/>
      <c r="AGR137" s="466"/>
      <c r="AGS137" s="466"/>
      <c r="AGT137" s="466"/>
      <c r="AGU137" s="466"/>
      <c r="AGV137" s="466"/>
      <c r="AGW137" s="466"/>
      <c r="AGX137" s="466"/>
      <c r="AGY137" s="466"/>
    </row>
    <row r="138" spans="2:883" s="454" customFormat="1" x14ac:dyDescent="0.2">
      <c r="B138" s="465"/>
      <c r="C138" s="465"/>
      <c r="D138" s="465"/>
      <c r="E138" s="465"/>
      <c r="F138" s="465"/>
      <c r="G138" s="465"/>
      <c r="H138" s="465"/>
      <c r="I138" s="465"/>
      <c r="J138" s="465"/>
      <c r="K138" s="465"/>
      <c r="AGQ138" s="466"/>
      <c r="AGR138" s="466"/>
      <c r="AGS138" s="466"/>
      <c r="AGT138" s="466"/>
      <c r="AGU138" s="466"/>
      <c r="AGV138" s="466"/>
      <c r="AGW138" s="466"/>
      <c r="AGX138" s="466"/>
      <c r="AGY138" s="466"/>
    </row>
    <row r="139" spans="2:883" s="454" customFormat="1" x14ac:dyDescent="0.2">
      <c r="B139" s="465"/>
      <c r="C139" s="465"/>
      <c r="D139" s="465"/>
      <c r="E139" s="465"/>
      <c r="F139" s="465"/>
      <c r="G139" s="465"/>
      <c r="H139" s="465"/>
      <c r="I139" s="465"/>
      <c r="J139" s="465"/>
      <c r="K139" s="465"/>
      <c r="AGQ139" s="466"/>
      <c r="AGR139" s="466"/>
      <c r="AGS139" s="466"/>
      <c r="AGT139" s="466"/>
      <c r="AGU139" s="466"/>
      <c r="AGV139" s="466"/>
      <c r="AGW139" s="466"/>
      <c r="AGX139" s="466"/>
      <c r="AGY139" s="466"/>
    </row>
    <row r="140" spans="2:883" s="454" customFormat="1" x14ac:dyDescent="0.2">
      <c r="B140" s="465"/>
      <c r="C140" s="465"/>
      <c r="D140" s="465"/>
      <c r="E140" s="465"/>
      <c r="F140" s="465"/>
      <c r="G140" s="465"/>
      <c r="H140" s="465"/>
      <c r="I140" s="465"/>
      <c r="J140" s="465"/>
      <c r="K140" s="465"/>
      <c r="AGQ140" s="466"/>
      <c r="AGR140" s="466"/>
      <c r="AGS140" s="466"/>
      <c r="AGT140" s="466"/>
      <c r="AGU140" s="466"/>
      <c r="AGV140" s="466"/>
      <c r="AGW140" s="466"/>
      <c r="AGX140" s="466"/>
      <c r="AGY140" s="466"/>
    </row>
    <row r="141" spans="2:883" s="454" customFormat="1" x14ac:dyDescent="0.2">
      <c r="B141" s="465"/>
      <c r="C141" s="465"/>
      <c r="D141" s="465"/>
      <c r="E141" s="465"/>
      <c r="F141" s="465"/>
      <c r="G141" s="465"/>
      <c r="H141" s="465"/>
      <c r="I141" s="465"/>
      <c r="J141" s="465"/>
      <c r="K141" s="465"/>
      <c r="AGQ141" s="466"/>
      <c r="AGR141" s="466"/>
      <c r="AGS141" s="466"/>
      <c r="AGT141" s="466"/>
      <c r="AGU141" s="466"/>
      <c r="AGV141" s="466"/>
      <c r="AGW141" s="466"/>
      <c r="AGX141" s="466"/>
      <c r="AGY141" s="466"/>
    </row>
    <row r="142" spans="2:883" s="454" customFormat="1" x14ac:dyDescent="0.2">
      <c r="D142" s="465"/>
      <c r="E142" s="465"/>
      <c r="F142" s="465"/>
      <c r="G142" s="465"/>
      <c r="I142" s="465"/>
      <c r="J142" s="465"/>
      <c r="K142" s="465"/>
      <c r="AGQ142" s="466"/>
      <c r="AGR142" s="466"/>
      <c r="AGS142" s="466"/>
      <c r="AGT142" s="466"/>
      <c r="AGU142" s="466"/>
      <c r="AGV142" s="466"/>
      <c r="AGW142" s="466"/>
      <c r="AGX142" s="466"/>
      <c r="AGY142" s="466"/>
    </row>
    <row r="143" spans="2:883" s="454" customFormat="1" x14ac:dyDescent="0.2">
      <c r="D143" s="465"/>
      <c r="E143" s="465"/>
      <c r="F143" s="465"/>
      <c r="G143" s="465"/>
      <c r="I143" s="465"/>
      <c r="J143" s="465"/>
      <c r="K143" s="465"/>
      <c r="AGQ143" s="466"/>
      <c r="AGR143" s="466"/>
      <c r="AGS143" s="466"/>
      <c r="AGT143" s="466"/>
      <c r="AGU143" s="466"/>
      <c r="AGV143" s="466"/>
      <c r="AGW143" s="466"/>
      <c r="AGX143" s="466"/>
      <c r="AGY143" s="466"/>
    </row>
    <row r="144" spans="2:883" s="454" customFormat="1" x14ac:dyDescent="0.2">
      <c r="D144" s="465"/>
      <c r="E144" s="465"/>
      <c r="F144" s="465"/>
      <c r="G144" s="465"/>
      <c r="I144" s="465"/>
      <c r="J144" s="465"/>
      <c r="K144" s="465"/>
      <c r="AGQ144" s="466"/>
      <c r="AGR144" s="466"/>
      <c r="AGS144" s="466"/>
      <c r="AGT144" s="466"/>
      <c r="AGU144" s="466"/>
      <c r="AGV144" s="466"/>
      <c r="AGW144" s="466"/>
      <c r="AGX144" s="466"/>
      <c r="AGY144" s="466"/>
    </row>
    <row r="145" spans="4:883" s="454" customFormat="1" x14ac:dyDescent="0.2">
      <c r="D145" s="465"/>
      <c r="E145" s="465"/>
      <c r="F145" s="465"/>
      <c r="G145" s="465"/>
      <c r="I145" s="465"/>
      <c r="J145" s="465"/>
      <c r="K145" s="465"/>
      <c r="AGQ145" s="466"/>
      <c r="AGR145" s="466"/>
      <c r="AGS145" s="466"/>
      <c r="AGT145" s="466"/>
      <c r="AGU145" s="466"/>
      <c r="AGV145" s="466"/>
      <c r="AGW145" s="466"/>
      <c r="AGX145" s="466"/>
      <c r="AGY145" s="466"/>
    </row>
    <row r="146" spans="4:883" s="454" customFormat="1" x14ac:dyDescent="0.2">
      <c r="D146" s="465"/>
      <c r="E146" s="465"/>
      <c r="F146" s="465"/>
      <c r="G146" s="465"/>
      <c r="I146" s="465"/>
      <c r="J146" s="465"/>
      <c r="K146" s="465"/>
      <c r="AGQ146" s="466"/>
      <c r="AGR146" s="466"/>
      <c r="AGS146" s="466"/>
      <c r="AGT146" s="466"/>
      <c r="AGU146" s="466"/>
      <c r="AGV146" s="466"/>
      <c r="AGW146" s="466"/>
      <c r="AGX146" s="466"/>
      <c r="AGY146" s="466"/>
    </row>
    <row r="147" spans="4:883" s="454" customFormat="1" x14ac:dyDescent="0.2">
      <c r="D147" s="465"/>
      <c r="E147" s="465"/>
      <c r="F147" s="465"/>
      <c r="G147" s="465"/>
      <c r="I147" s="465"/>
      <c r="J147" s="465"/>
      <c r="AGQ147" s="466"/>
      <c r="AGR147" s="466"/>
      <c r="AGS147" s="466"/>
      <c r="AGT147" s="466"/>
      <c r="AGU147" s="466"/>
      <c r="AGV147" s="466"/>
      <c r="AGW147" s="466"/>
      <c r="AGX147" s="466"/>
      <c r="AGY147" s="466"/>
    </row>
    <row r="148" spans="4:883" s="454" customFormat="1" x14ac:dyDescent="0.2">
      <c r="F148" s="465"/>
      <c r="G148" s="465"/>
      <c r="I148" s="465"/>
      <c r="J148" s="465"/>
      <c r="AGQ148" s="466"/>
      <c r="AGR148" s="466"/>
      <c r="AGS148" s="466"/>
      <c r="AGT148" s="466"/>
      <c r="AGU148" s="466"/>
      <c r="AGV148" s="466"/>
      <c r="AGW148" s="466"/>
      <c r="AGX148" s="466"/>
      <c r="AGY148" s="466"/>
    </row>
    <row r="149" spans="4:883" s="454" customFormat="1" x14ac:dyDescent="0.2">
      <c r="F149" s="465"/>
      <c r="I149" s="465"/>
      <c r="J149" s="465"/>
      <c r="AGQ149" s="466"/>
      <c r="AGR149" s="466"/>
      <c r="AGS149" s="466"/>
      <c r="AGT149" s="466"/>
      <c r="AGU149" s="466"/>
      <c r="AGV149" s="466"/>
      <c r="AGW149" s="466"/>
      <c r="AGX149" s="466"/>
      <c r="AGY149" s="466"/>
    </row>
    <row r="150" spans="4:883" s="454" customFormat="1" x14ac:dyDescent="0.2">
      <c r="I150" s="465"/>
      <c r="AGQ150" s="466"/>
      <c r="AGR150" s="466"/>
      <c r="AGS150" s="466"/>
      <c r="AGT150" s="466"/>
      <c r="AGU150" s="466"/>
      <c r="AGV150" s="466"/>
      <c r="AGW150" s="466"/>
      <c r="AGX150" s="466"/>
      <c r="AGY150" s="466"/>
    </row>
    <row r="151" spans="4:883" s="454" customFormat="1" x14ac:dyDescent="0.2">
      <c r="I151" s="465"/>
      <c r="AGQ151" s="466"/>
      <c r="AGR151" s="466"/>
      <c r="AGS151" s="466"/>
      <c r="AGT151" s="466"/>
      <c r="AGU151" s="466"/>
      <c r="AGV151" s="466"/>
      <c r="AGW151" s="466"/>
      <c r="AGX151" s="466"/>
      <c r="AGY151" s="466"/>
    </row>
    <row r="152" spans="4:883" s="454" customFormat="1" x14ac:dyDescent="0.2">
      <c r="I152" s="465"/>
      <c r="AGQ152" s="466"/>
      <c r="AGR152" s="466"/>
      <c r="AGS152" s="466"/>
      <c r="AGT152" s="466"/>
      <c r="AGU152" s="466"/>
      <c r="AGV152" s="466"/>
      <c r="AGW152" s="466"/>
      <c r="AGX152" s="466"/>
      <c r="AGY152" s="466"/>
    </row>
    <row r="153" spans="4:883" s="454" customFormat="1" x14ac:dyDescent="0.2">
      <c r="AGQ153" s="466"/>
      <c r="AGR153" s="466"/>
      <c r="AGS153" s="466"/>
      <c r="AGT153" s="466"/>
      <c r="AGU153" s="466"/>
      <c r="AGV153" s="466"/>
      <c r="AGW153" s="466"/>
      <c r="AGX153" s="466"/>
      <c r="AGY153" s="466"/>
    </row>
    <row r="154" spans="4:883" s="454" customFormat="1" x14ac:dyDescent="0.2">
      <c r="AGQ154" s="466"/>
      <c r="AGR154" s="466"/>
      <c r="AGS154" s="466"/>
      <c r="AGT154" s="466"/>
      <c r="AGU154" s="466"/>
      <c r="AGV154" s="466"/>
      <c r="AGW154" s="466"/>
      <c r="AGX154" s="466"/>
      <c r="AGY154" s="466"/>
    </row>
  </sheetData>
  <mergeCells count="67">
    <mergeCell ref="B108:K109"/>
    <mergeCell ref="F101:G101"/>
    <mergeCell ref="F102:G102"/>
    <mergeCell ref="F95:G95"/>
    <mergeCell ref="F96:G96"/>
    <mergeCell ref="F97:G97"/>
    <mergeCell ref="F98:G98"/>
    <mergeCell ref="F99:G99"/>
    <mergeCell ref="F100:G100"/>
    <mergeCell ref="B94:C94"/>
    <mergeCell ref="B95:C95"/>
    <mergeCell ref="B96:C96"/>
    <mergeCell ref="F90:G90"/>
    <mergeCell ref="F91:G91"/>
    <mergeCell ref="F92:G92"/>
    <mergeCell ref="F93:G93"/>
    <mergeCell ref="F94:G94"/>
    <mergeCell ref="D96:E98"/>
    <mergeCell ref="F89:G89"/>
    <mergeCell ref="B91:C91"/>
    <mergeCell ref="B92:C92"/>
    <mergeCell ref="B90:C90"/>
    <mergeCell ref="B93:C93"/>
    <mergeCell ref="D99:E100"/>
    <mergeCell ref="H54:I56"/>
    <mergeCell ref="H57:I58"/>
    <mergeCell ref="B53:C55"/>
    <mergeCell ref="B56:C57"/>
    <mergeCell ref="B81:C83"/>
    <mergeCell ref="B84:C85"/>
    <mergeCell ref="B86:C86"/>
    <mergeCell ref="B88:C88"/>
    <mergeCell ref="B89:C89"/>
    <mergeCell ref="B97:C97"/>
    <mergeCell ref="H75:I77"/>
    <mergeCell ref="H78:I79"/>
    <mergeCell ref="F81:G83"/>
    <mergeCell ref="F86:G86"/>
    <mergeCell ref="F88:G88"/>
    <mergeCell ref="J57:K58"/>
    <mergeCell ref="D81:E83"/>
    <mergeCell ref="D84:E85"/>
    <mergeCell ref="D53:E55"/>
    <mergeCell ref="F53:G55"/>
    <mergeCell ref="D56:E57"/>
    <mergeCell ref="F56:G57"/>
    <mergeCell ref="J54:K56"/>
    <mergeCell ref="J79:K81"/>
    <mergeCell ref="J82:K83"/>
    <mergeCell ref="F84:G85"/>
    <mergeCell ref="F45:G50"/>
    <mergeCell ref="B7:C7"/>
    <mergeCell ref="D7:E7"/>
    <mergeCell ref="F7:G7"/>
    <mergeCell ref="H7:I7"/>
    <mergeCell ref="B2:I3"/>
    <mergeCell ref="J2:K3"/>
    <mergeCell ref="J7:K7"/>
    <mergeCell ref="B9:C9"/>
    <mergeCell ref="D9:E9"/>
    <mergeCell ref="F9:G9"/>
    <mergeCell ref="H9:I9"/>
    <mergeCell ref="B4:C6"/>
    <mergeCell ref="D4:E6"/>
    <mergeCell ref="F4:G6"/>
    <mergeCell ref="H4:I6"/>
    <mergeCell ref="J4:K6"/>
  </mergeCells>
  <printOptions horizontalCentered="1" verticalCentered="1"/>
  <pageMargins left="0" right="0" top="0" bottom="0" header="0" footer="0"/>
  <pageSetup paperSize="9" scale="53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HU99"/>
  <sheetViews>
    <sheetView showGridLines="0" defaultGridColor="0" topLeftCell="A64" colorId="20" zoomScale="85" zoomScaleNormal="85" zoomScaleSheetLayoutView="80" zoomScalePageLayoutView="80" workbookViewId="0">
      <selection activeCell="M72" sqref="M72"/>
    </sheetView>
  </sheetViews>
  <sheetFormatPr defaultColWidth="6.5703125" defaultRowHeight="12.75" x14ac:dyDescent="0.2"/>
  <cols>
    <col min="1" max="1" width="2.28515625" style="454" customWidth="1"/>
    <col min="2" max="2" width="12.85546875" style="454" customWidth="1"/>
    <col min="3" max="3" width="16" style="454" bestFit="1" customWidth="1"/>
    <col min="4" max="5" width="12.85546875" style="454" customWidth="1"/>
    <col min="6" max="6" width="18.42578125" style="454" bestFit="1" customWidth="1"/>
    <col min="7" max="7" width="13.85546875" style="454" customWidth="1"/>
    <col min="8" max="8" width="12.85546875" style="454" customWidth="1"/>
    <col min="9" max="9" width="18" style="454" bestFit="1" customWidth="1"/>
    <col min="10" max="10" width="8.42578125" style="454" customWidth="1"/>
    <col min="11" max="66" width="9.140625" style="454" customWidth="1"/>
    <col min="67" max="67" width="2.28515625" style="454" customWidth="1"/>
    <col min="68" max="898" width="6.5703125" style="454"/>
    <col min="899" max="16384" width="6.5703125" style="466"/>
  </cols>
  <sheetData>
    <row r="1" spans="2:905" s="454" customFormat="1" ht="12.75" customHeight="1" thickBot="1" x14ac:dyDescent="0.25">
      <c r="AHO1" s="466"/>
      <c r="AHP1" s="466"/>
      <c r="AHQ1" s="466"/>
      <c r="AHR1" s="466"/>
      <c r="AHS1" s="466"/>
      <c r="AHT1" s="466"/>
      <c r="AHU1" s="466"/>
    </row>
    <row r="2" spans="2:905" s="454" customFormat="1" ht="16.5" customHeight="1" thickTop="1" x14ac:dyDescent="0.2">
      <c r="B2" s="713" t="s">
        <v>53</v>
      </c>
      <c r="C2" s="714"/>
      <c r="D2" s="714"/>
      <c r="E2" s="714"/>
      <c r="F2" s="714"/>
      <c r="G2" s="715"/>
      <c r="H2" s="719">
        <v>45974</v>
      </c>
      <c r="I2" s="720"/>
      <c r="AHO2" s="466"/>
      <c r="AHP2" s="466"/>
      <c r="AHQ2" s="466"/>
      <c r="AHR2" s="466"/>
      <c r="AHS2" s="466"/>
      <c r="AHT2" s="466"/>
      <c r="AHU2" s="466"/>
    </row>
    <row r="3" spans="2:905" s="454" customFormat="1" ht="16.5" customHeight="1" x14ac:dyDescent="0.2">
      <c r="B3" s="716"/>
      <c r="C3" s="717"/>
      <c r="D3" s="717"/>
      <c r="E3" s="717"/>
      <c r="F3" s="717"/>
      <c r="G3" s="718"/>
      <c r="H3" s="721"/>
      <c r="I3" s="722"/>
      <c r="AHO3" s="466"/>
      <c r="AHP3" s="466"/>
      <c r="AHQ3" s="466"/>
      <c r="AHR3" s="466"/>
      <c r="AHS3" s="466"/>
      <c r="AHT3" s="466"/>
      <c r="AHU3" s="466"/>
    </row>
    <row r="4" spans="2:905" s="455" customFormat="1" ht="16.5" customHeight="1" x14ac:dyDescent="0.2">
      <c r="B4" s="686" t="s">
        <v>0</v>
      </c>
      <c r="C4" s="687"/>
      <c r="D4" s="687" t="s">
        <v>1</v>
      </c>
      <c r="E4" s="687"/>
      <c r="F4" s="687" t="s">
        <v>2</v>
      </c>
      <c r="G4" s="687"/>
      <c r="H4" s="688" t="s">
        <v>3</v>
      </c>
      <c r="I4" s="689"/>
    </row>
    <row r="5" spans="2:905" s="455" customFormat="1" ht="16.5" customHeight="1" x14ac:dyDescent="0.2">
      <c r="B5" s="686"/>
      <c r="C5" s="687"/>
      <c r="D5" s="687"/>
      <c r="E5" s="687"/>
      <c r="F5" s="687"/>
      <c r="G5" s="687"/>
      <c r="H5" s="688"/>
      <c r="I5" s="689"/>
    </row>
    <row r="6" spans="2:905" s="455" customFormat="1" ht="16.5" customHeight="1" x14ac:dyDescent="0.2">
      <c r="B6" s="686"/>
      <c r="C6" s="687"/>
      <c r="D6" s="687"/>
      <c r="E6" s="687"/>
      <c r="F6" s="687"/>
      <c r="G6" s="687"/>
      <c r="H6" s="688"/>
      <c r="I6" s="689"/>
    </row>
    <row r="7" spans="2:905" s="455" customFormat="1" ht="16.5" customHeight="1" x14ac:dyDescent="0.2">
      <c r="B7" s="704" t="s">
        <v>4</v>
      </c>
      <c r="C7" s="695"/>
      <c r="D7" s="695">
        <v>56</v>
      </c>
      <c r="E7" s="695"/>
      <c r="F7" s="678">
        <v>47</v>
      </c>
      <c r="G7" s="695"/>
      <c r="H7" s="678">
        <v>57</v>
      </c>
      <c r="I7" s="696"/>
    </row>
    <row r="8" spans="2:905" s="467" customFormat="1" ht="16.5" customHeight="1" x14ac:dyDescent="0.2">
      <c r="B8" s="704"/>
      <c r="C8" s="695"/>
      <c r="D8" s="695"/>
      <c r="E8" s="695"/>
      <c r="F8" s="695"/>
      <c r="G8" s="695"/>
      <c r="H8" s="695"/>
      <c r="I8" s="696"/>
    </row>
    <row r="9" spans="2:905" s="456" customFormat="1" ht="16.5" customHeight="1" x14ac:dyDescent="0.2">
      <c r="B9" s="481" t="s">
        <v>6</v>
      </c>
      <c r="C9" s="478" t="s">
        <v>46</v>
      </c>
      <c r="D9" s="478" t="s">
        <v>6</v>
      </c>
      <c r="E9" s="478" t="s">
        <v>46</v>
      </c>
      <c r="F9" s="478" t="s">
        <v>6</v>
      </c>
      <c r="G9" s="478" t="s">
        <v>46</v>
      </c>
      <c r="H9" s="471" t="s">
        <v>9</v>
      </c>
      <c r="I9" s="472" t="s">
        <v>10</v>
      </c>
    </row>
    <row r="10" spans="2:905" s="457" customFormat="1" ht="16.5" customHeight="1" x14ac:dyDescent="0.2">
      <c r="B10" s="562"/>
      <c r="C10" s="479"/>
      <c r="D10" s="473"/>
      <c r="E10" s="479"/>
      <c r="F10" s="473"/>
      <c r="G10" s="479"/>
      <c r="H10" s="473"/>
      <c r="I10" s="476"/>
    </row>
    <row r="11" spans="2:905" s="454" customFormat="1" ht="16.5" customHeight="1" x14ac:dyDescent="0.2">
      <c r="B11" s="563">
        <v>0.29166666666666702</v>
      </c>
      <c r="C11" s="521">
        <v>0.32291666666666702</v>
      </c>
      <c r="D11" s="526">
        <v>0.29166666666666702</v>
      </c>
      <c r="E11" s="521">
        <v>0.32638888888888923</v>
      </c>
      <c r="F11" s="526">
        <v>0.29166666666666702</v>
      </c>
      <c r="G11" s="521">
        <v>0.32291666666666702</v>
      </c>
      <c r="H11" s="526">
        <v>0.29166666666666702</v>
      </c>
      <c r="I11" s="564">
        <v>0.30902777777777812</v>
      </c>
      <c r="AHO11" s="466"/>
      <c r="AHP11" s="466"/>
      <c r="AHQ11" s="466"/>
      <c r="AHR11" s="466"/>
      <c r="AHS11" s="466"/>
      <c r="AHT11" s="466"/>
      <c r="AHU11" s="466"/>
    </row>
    <row r="12" spans="2:905" s="454" customFormat="1" ht="16.5" customHeight="1" x14ac:dyDescent="0.2">
      <c r="B12" s="563">
        <v>0.31944444444444398</v>
      </c>
      <c r="C12" s="521">
        <v>0.35069444444444398</v>
      </c>
      <c r="D12" s="526">
        <v>0.3125</v>
      </c>
      <c r="E12" s="521">
        <v>0.35069444444444442</v>
      </c>
      <c r="F12" s="526">
        <v>0.32291666666666702</v>
      </c>
      <c r="G12" s="521">
        <v>0.35763888888888923</v>
      </c>
      <c r="H12" s="526">
        <v>0.3125</v>
      </c>
      <c r="I12" s="564">
        <v>0.33333333333333331</v>
      </c>
      <c r="AHO12" s="466"/>
      <c r="AHP12" s="466"/>
      <c r="AHQ12" s="466"/>
      <c r="AHR12" s="466"/>
      <c r="AHS12" s="466"/>
      <c r="AHT12" s="466"/>
      <c r="AHU12" s="466"/>
    </row>
    <row r="13" spans="2:905" s="454" customFormat="1" ht="16.5" customHeight="1" x14ac:dyDescent="0.2">
      <c r="B13" s="563">
        <v>0.34722222222222199</v>
      </c>
      <c r="C13" s="521">
        <v>0.37847222222222199</v>
      </c>
      <c r="D13" s="526">
        <v>0.33333333333333298</v>
      </c>
      <c r="E13" s="521">
        <v>0.3715277777777774</v>
      </c>
      <c r="F13" s="526">
        <v>0.35416666666666702</v>
      </c>
      <c r="G13" s="521">
        <v>0.39236111111111144</v>
      </c>
      <c r="H13" s="526">
        <v>0.33333333333333298</v>
      </c>
      <c r="I13" s="564">
        <v>0.3541666666666663</v>
      </c>
      <c r="AHO13" s="466"/>
      <c r="AHP13" s="466"/>
      <c r="AHQ13" s="466"/>
      <c r="AHR13" s="466"/>
      <c r="AHS13" s="466"/>
      <c r="AHT13" s="466"/>
      <c r="AHU13" s="466"/>
    </row>
    <row r="14" spans="2:905" s="454" customFormat="1" ht="16.5" customHeight="1" x14ac:dyDescent="0.2">
      <c r="B14" s="563">
        <v>0.375</v>
      </c>
      <c r="C14" s="521">
        <v>0.40625</v>
      </c>
      <c r="D14" s="526">
        <v>0.36458333333333298</v>
      </c>
      <c r="E14" s="521">
        <v>0.4027777777777774</v>
      </c>
      <c r="F14" s="526">
        <v>0.38541666666666669</v>
      </c>
      <c r="G14" s="521">
        <v>0.4236111111111111</v>
      </c>
      <c r="H14" s="526">
        <v>0.35416666666666702</v>
      </c>
      <c r="I14" s="564">
        <v>0.37500000000000033</v>
      </c>
      <c r="AHO14" s="466"/>
      <c r="AHP14" s="466"/>
      <c r="AHQ14" s="466"/>
      <c r="AHR14" s="466"/>
      <c r="AHS14" s="466"/>
      <c r="AHT14" s="466"/>
      <c r="AHU14" s="466"/>
    </row>
    <row r="15" spans="2:905" s="454" customFormat="1" ht="16.5" customHeight="1" x14ac:dyDescent="0.2">
      <c r="B15" s="563">
        <v>0.39583333333333298</v>
      </c>
      <c r="C15" s="521">
        <v>0.42708333333333298</v>
      </c>
      <c r="D15" s="526">
        <v>0.38541666666666702</v>
      </c>
      <c r="E15" s="521">
        <v>0.42361111111111144</v>
      </c>
      <c r="F15" s="526">
        <v>0.41666666666666702</v>
      </c>
      <c r="G15" s="521">
        <v>0.45486111111111144</v>
      </c>
      <c r="H15" s="526">
        <v>0.375</v>
      </c>
      <c r="I15" s="564">
        <v>0.39583333333333331</v>
      </c>
      <c r="AHO15" s="466"/>
      <c r="AHP15" s="466"/>
      <c r="AHQ15" s="466"/>
      <c r="AHR15" s="466"/>
      <c r="AHS15" s="466"/>
      <c r="AHT15" s="466"/>
      <c r="AHU15" s="466"/>
    </row>
    <row r="16" spans="2:905" s="454" customFormat="1" ht="16.5" customHeight="1" x14ac:dyDescent="0.2">
      <c r="B16" s="563">
        <v>0.41666666666666702</v>
      </c>
      <c r="C16" s="521">
        <v>0.44791666666666702</v>
      </c>
      <c r="D16" s="526">
        <v>0.41666666666666702</v>
      </c>
      <c r="E16" s="521">
        <v>0.45486111111111144</v>
      </c>
      <c r="F16" s="526">
        <v>0.4375</v>
      </c>
      <c r="G16" s="521">
        <v>0.47569444444444442</v>
      </c>
      <c r="H16" s="526">
        <v>0.39583333333333298</v>
      </c>
      <c r="I16" s="564">
        <v>0.4166666666666663</v>
      </c>
      <c r="AHO16" s="466"/>
      <c r="AHP16" s="466"/>
      <c r="AHQ16" s="466"/>
      <c r="AHR16" s="466"/>
      <c r="AHS16" s="466"/>
      <c r="AHT16" s="466"/>
      <c r="AHU16" s="466"/>
    </row>
    <row r="17" spans="2:905" s="454" customFormat="1" ht="16.5" customHeight="1" x14ac:dyDescent="0.2">
      <c r="B17" s="563">
        <v>0.4375</v>
      </c>
      <c r="C17" s="521">
        <v>0.46875</v>
      </c>
      <c r="D17" s="526">
        <v>0.45833333333333298</v>
      </c>
      <c r="E17" s="521">
        <v>0.4965277777777774</v>
      </c>
      <c r="F17" s="526">
        <v>0.45833333333333298</v>
      </c>
      <c r="G17" s="521">
        <v>0.4965277777777774</v>
      </c>
      <c r="H17" s="526">
        <v>0.41666666666666702</v>
      </c>
      <c r="I17" s="564">
        <v>0.43750000000000033</v>
      </c>
      <c r="AHO17" s="466"/>
      <c r="AHP17" s="466"/>
      <c r="AHQ17" s="466"/>
      <c r="AHR17" s="466"/>
      <c r="AHS17" s="466"/>
      <c r="AHT17" s="466"/>
      <c r="AHU17" s="466"/>
    </row>
    <row r="18" spans="2:905" s="454" customFormat="1" ht="16.5" customHeight="1" x14ac:dyDescent="0.2">
      <c r="B18" s="563">
        <v>0.45833333333333298</v>
      </c>
      <c r="C18" s="521">
        <v>0.48958333333333298</v>
      </c>
      <c r="D18" s="526">
        <v>0.5</v>
      </c>
      <c r="E18" s="521">
        <v>0.53819444444444442</v>
      </c>
      <c r="F18" s="526">
        <v>0.47916666666666702</v>
      </c>
      <c r="G18" s="521">
        <v>0.51736111111111149</v>
      </c>
      <c r="H18" s="526">
        <v>0.4375</v>
      </c>
      <c r="I18" s="564">
        <v>0.45833333333333331</v>
      </c>
      <c r="AHO18" s="466"/>
      <c r="AHP18" s="466"/>
      <c r="AHQ18" s="466"/>
      <c r="AHR18" s="466"/>
      <c r="AHS18" s="466"/>
      <c r="AHT18" s="466"/>
      <c r="AHU18" s="466"/>
    </row>
    <row r="19" spans="2:905" s="454" customFormat="1" ht="16.5" customHeight="1" x14ac:dyDescent="0.2">
      <c r="B19" s="563">
        <v>0.47916666666666702</v>
      </c>
      <c r="C19" s="521">
        <v>0.51041666666666696</v>
      </c>
      <c r="D19" s="526">
        <v>0.54166666666666696</v>
      </c>
      <c r="E19" s="521">
        <v>0.57986111111111138</v>
      </c>
      <c r="F19" s="526">
        <v>0.5</v>
      </c>
      <c r="G19" s="521">
        <v>0.53819444444444442</v>
      </c>
      <c r="H19" s="526">
        <v>0.45833333333333298</v>
      </c>
      <c r="I19" s="564">
        <v>0.4791666666666663</v>
      </c>
      <c r="AHO19" s="466"/>
      <c r="AHP19" s="466"/>
      <c r="AHQ19" s="466"/>
      <c r="AHR19" s="466"/>
      <c r="AHS19" s="466"/>
      <c r="AHT19" s="466"/>
      <c r="AHU19" s="466"/>
    </row>
    <row r="20" spans="2:905" s="454" customFormat="1" ht="16.5" customHeight="1" x14ac:dyDescent="0.2">
      <c r="B20" s="563">
        <v>0.5</v>
      </c>
      <c r="C20" s="521">
        <v>0.53125</v>
      </c>
      <c r="D20" s="526">
        <v>0.58333333333333304</v>
      </c>
      <c r="E20" s="521">
        <v>0.62152777777777746</v>
      </c>
      <c r="F20" s="526">
        <v>0.52083333333333304</v>
      </c>
      <c r="G20" s="521">
        <v>0.55902777777777746</v>
      </c>
      <c r="H20" s="526">
        <v>0.47916666666666702</v>
      </c>
      <c r="I20" s="564">
        <v>0.50000000000000033</v>
      </c>
      <c r="AHO20" s="466"/>
      <c r="AHP20" s="466"/>
      <c r="AHQ20" s="466"/>
      <c r="AHR20" s="466"/>
      <c r="AHS20" s="466"/>
      <c r="AHT20" s="466"/>
      <c r="AHU20" s="466"/>
    </row>
    <row r="21" spans="2:905" s="454" customFormat="1" ht="16.5" customHeight="1" x14ac:dyDescent="0.2">
      <c r="B21" s="563">
        <v>0.52083333333333304</v>
      </c>
      <c r="C21" s="521">
        <v>0.55208333333333304</v>
      </c>
      <c r="D21" s="526">
        <v>0.625</v>
      </c>
      <c r="E21" s="521">
        <v>0.66319444444444442</v>
      </c>
      <c r="F21" s="526">
        <v>0.54166666666666596</v>
      </c>
      <c r="G21" s="521">
        <v>0.57986111111111038</v>
      </c>
      <c r="H21" s="526">
        <v>0.5</v>
      </c>
      <c r="I21" s="564">
        <v>0.52083333333333326</v>
      </c>
      <c r="AHO21" s="466"/>
      <c r="AHP21" s="466"/>
      <c r="AHQ21" s="466"/>
      <c r="AHR21" s="466"/>
      <c r="AHS21" s="466"/>
      <c r="AHT21" s="466"/>
      <c r="AHU21" s="466"/>
    </row>
    <row r="22" spans="2:905" s="454" customFormat="1" ht="16.5" customHeight="1" x14ac:dyDescent="0.2">
      <c r="B22" s="563">
        <v>0.54166666666666696</v>
      </c>
      <c r="C22" s="521">
        <v>0.57291666666666696</v>
      </c>
      <c r="D22" s="526">
        <v>0.66666666666666696</v>
      </c>
      <c r="E22" s="521">
        <v>0.70486111111111138</v>
      </c>
      <c r="F22" s="526">
        <v>0.5625</v>
      </c>
      <c r="G22" s="521">
        <v>0.60069444444444442</v>
      </c>
      <c r="H22" s="526">
        <v>0.52083333333333304</v>
      </c>
      <c r="I22" s="564">
        <v>0.5416666666666663</v>
      </c>
      <c r="AHO22" s="466"/>
      <c r="AHP22" s="466"/>
      <c r="AHQ22" s="466"/>
      <c r="AHR22" s="466"/>
      <c r="AHS22" s="466"/>
      <c r="AHT22" s="466"/>
      <c r="AHU22" s="466"/>
    </row>
    <row r="23" spans="2:905" s="454" customFormat="1" ht="16.5" customHeight="1" x14ac:dyDescent="0.2">
      <c r="B23" s="563">
        <v>0.5625</v>
      </c>
      <c r="C23" s="521">
        <v>0.59375</v>
      </c>
      <c r="D23" s="526">
        <v>0.70833333333333304</v>
      </c>
      <c r="E23" s="521">
        <v>0.74652777777777746</v>
      </c>
      <c r="F23" s="526">
        <v>0.58333333333333304</v>
      </c>
      <c r="G23" s="521">
        <v>0.62152777777777746</v>
      </c>
      <c r="H23" s="526">
        <v>0.54166666666666696</v>
      </c>
      <c r="I23" s="564">
        <v>0.56250000000000022</v>
      </c>
      <c r="AHO23" s="466"/>
      <c r="AHP23" s="466"/>
      <c r="AHQ23" s="466"/>
      <c r="AHR23" s="466"/>
      <c r="AHS23" s="466"/>
      <c r="AHT23" s="466"/>
      <c r="AHU23" s="466"/>
    </row>
    <row r="24" spans="2:905" s="454" customFormat="1" ht="16.5" customHeight="1" x14ac:dyDescent="0.2">
      <c r="B24" s="563">
        <v>0.58333333333333304</v>
      </c>
      <c r="C24" s="521">
        <v>0.61805555555555602</v>
      </c>
      <c r="D24" s="526">
        <v>0.72916666666666696</v>
      </c>
      <c r="E24" s="521">
        <v>0.76736111111111138</v>
      </c>
      <c r="F24" s="526">
        <v>0.60416666666666696</v>
      </c>
      <c r="G24" s="521">
        <v>0.64236111111111138</v>
      </c>
      <c r="H24" s="526">
        <v>0.5625</v>
      </c>
      <c r="I24" s="564">
        <v>0.58333333333333326</v>
      </c>
      <c r="AHO24" s="466"/>
      <c r="AHP24" s="466"/>
      <c r="AHQ24" s="466"/>
      <c r="AHR24" s="466"/>
      <c r="AHS24" s="466"/>
      <c r="AHT24" s="466"/>
      <c r="AHU24" s="466"/>
    </row>
    <row r="25" spans="2:905" s="454" customFormat="1" ht="16.5" customHeight="1" x14ac:dyDescent="0.2">
      <c r="B25" s="563">
        <v>0.60416666666666696</v>
      </c>
      <c r="C25" s="521">
        <v>0.63541666666666696</v>
      </c>
      <c r="D25" s="526">
        <v>0.76041666666666696</v>
      </c>
      <c r="E25" s="521">
        <v>0.79861111111111138</v>
      </c>
      <c r="F25" s="526">
        <v>0.624999999999999</v>
      </c>
      <c r="G25" s="521">
        <v>0.66319444444444342</v>
      </c>
      <c r="H25" s="526">
        <v>0.58333333333333304</v>
      </c>
      <c r="I25" s="564">
        <v>0.6041666666666663</v>
      </c>
      <c r="AHO25" s="466"/>
      <c r="AHP25" s="466"/>
      <c r="AHQ25" s="466"/>
      <c r="AHR25" s="466"/>
      <c r="AHS25" s="466"/>
      <c r="AHT25" s="466"/>
      <c r="AHU25" s="466"/>
    </row>
    <row r="26" spans="2:905" s="454" customFormat="1" ht="19.5" customHeight="1" x14ac:dyDescent="0.2">
      <c r="B26" s="563">
        <v>0.625</v>
      </c>
      <c r="C26" s="521">
        <v>0.65972222222222299</v>
      </c>
      <c r="D26" s="526">
        <v>0.80208333333333304</v>
      </c>
      <c r="E26" s="521">
        <v>0.84027777777777746</v>
      </c>
      <c r="F26" s="526">
        <v>0.64583333333333304</v>
      </c>
      <c r="G26" s="521">
        <v>0.68402777777777746</v>
      </c>
      <c r="H26" s="526">
        <v>0.60416666666666596</v>
      </c>
      <c r="I26" s="564">
        <v>0.62499999999999922</v>
      </c>
      <c r="AHO26" s="466"/>
      <c r="AHP26" s="466"/>
      <c r="AHQ26" s="466"/>
      <c r="AHR26" s="466"/>
      <c r="AHS26" s="466"/>
      <c r="AHT26" s="466"/>
      <c r="AHU26" s="466"/>
    </row>
    <row r="27" spans="2:905" s="454" customFormat="1" ht="16.5" customHeight="1" x14ac:dyDescent="0.2">
      <c r="B27" s="563">
        <v>0.64583333333333304</v>
      </c>
      <c r="C27" s="521">
        <v>0.67708333333333304</v>
      </c>
      <c r="D27" s="526">
        <v>0.85416666666666696</v>
      </c>
      <c r="E27" s="521">
        <v>0.89236111111111138</v>
      </c>
      <c r="F27" s="526">
        <v>0.66666666666666596</v>
      </c>
      <c r="G27" s="521">
        <v>0.70486111111111038</v>
      </c>
      <c r="H27" s="526">
        <v>0.625</v>
      </c>
      <c r="I27" s="564">
        <v>0.64583333333333326</v>
      </c>
      <c r="AHO27" s="466"/>
      <c r="AHP27" s="466"/>
      <c r="AHQ27" s="466"/>
      <c r="AHR27" s="466"/>
      <c r="AHS27" s="466"/>
      <c r="AHT27" s="466"/>
      <c r="AHU27" s="466"/>
    </row>
    <row r="28" spans="2:905" s="454" customFormat="1" ht="16.5" customHeight="1" x14ac:dyDescent="0.2">
      <c r="B28" s="563">
        <v>0.66666666666666696</v>
      </c>
      <c r="C28" s="521">
        <v>0.70138888888888995</v>
      </c>
      <c r="D28" s="526">
        <v>0.89583333333333304</v>
      </c>
      <c r="E28" s="521">
        <v>0.93055555555555525</v>
      </c>
      <c r="F28" s="526">
        <v>0.6875</v>
      </c>
      <c r="G28" s="521">
        <v>0.72569444444444442</v>
      </c>
      <c r="H28" s="526">
        <v>0.64583333333333304</v>
      </c>
      <c r="I28" s="564">
        <v>0.6666666666666663</v>
      </c>
      <c r="AHO28" s="466"/>
      <c r="AHP28" s="466"/>
      <c r="AHQ28" s="466"/>
      <c r="AHR28" s="466"/>
      <c r="AHS28" s="466"/>
      <c r="AHT28" s="466"/>
      <c r="AHU28" s="466"/>
    </row>
    <row r="29" spans="2:905" s="454" customFormat="1" ht="16.5" customHeight="1" x14ac:dyDescent="0.2">
      <c r="B29" s="563">
        <v>0.6875</v>
      </c>
      <c r="C29" s="521">
        <v>0.71875</v>
      </c>
      <c r="D29" s="526">
        <v>0.9375</v>
      </c>
      <c r="E29" s="521">
        <v>0.96875</v>
      </c>
      <c r="F29" s="526">
        <v>0.70833333333333204</v>
      </c>
      <c r="G29" s="521">
        <v>0.74652777777777646</v>
      </c>
      <c r="H29" s="526">
        <v>0.66666666666666596</v>
      </c>
      <c r="I29" s="564">
        <v>0.68749999999999922</v>
      </c>
      <c r="AHO29" s="466"/>
      <c r="AHP29" s="466"/>
      <c r="AHQ29" s="466"/>
      <c r="AHR29" s="466"/>
      <c r="AHS29" s="466"/>
      <c r="AHT29" s="466"/>
      <c r="AHU29" s="466"/>
    </row>
    <row r="30" spans="2:905" s="454" customFormat="1" ht="16.5" customHeight="1" x14ac:dyDescent="0.2">
      <c r="B30" s="563">
        <v>0.70833333333333404</v>
      </c>
      <c r="C30" s="521">
        <v>0.74305555555555602</v>
      </c>
      <c r="D30" s="526"/>
      <c r="E30" s="521"/>
      <c r="F30" s="526">
        <v>0.72916666666666696</v>
      </c>
      <c r="G30" s="521">
        <v>0.76736111111111138</v>
      </c>
      <c r="H30" s="526">
        <v>0.6875</v>
      </c>
      <c r="I30" s="564">
        <v>0.70833333333333326</v>
      </c>
      <c r="AHO30" s="466"/>
      <c r="AHP30" s="466"/>
      <c r="AHQ30" s="466"/>
      <c r="AHR30" s="466"/>
      <c r="AHS30" s="466"/>
      <c r="AHT30" s="466"/>
      <c r="AHU30" s="466"/>
    </row>
    <row r="31" spans="2:905" s="454" customFormat="1" ht="16.5" customHeight="1" x14ac:dyDescent="0.2">
      <c r="B31" s="563">
        <v>0.72916666666666696</v>
      </c>
      <c r="C31" s="521">
        <v>0.76041666666666696</v>
      </c>
      <c r="D31" s="526"/>
      <c r="E31" s="521"/>
      <c r="F31" s="526">
        <v>0.749999999999999</v>
      </c>
      <c r="G31" s="521">
        <v>0.78819444444444342</v>
      </c>
      <c r="H31" s="526">
        <v>0.70833333333333304</v>
      </c>
      <c r="I31" s="564">
        <v>0.7291666666666663</v>
      </c>
      <c r="AHO31" s="466"/>
      <c r="AHP31" s="466"/>
      <c r="AHQ31" s="466"/>
      <c r="AHR31" s="466"/>
      <c r="AHS31" s="466"/>
      <c r="AHT31" s="466"/>
      <c r="AHU31" s="466"/>
    </row>
    <row r="32" spans="2:905" s="454" customFormat="1" ht="16.5" customHeight="1" x14ac:dyDescent="0.2">
      <c r="B32" s="563">
        <v>0.75</v>
      </c>
      <c r="C32" s="521">
        <v>0.78472222222222299</v>
      </c>
      <c r="D32" s="526"/>
      <c r="E32" s="521"/>
      <c r="F32" s="526">
        <v>0.77083333333333304</v>
      </c>
      <c r="G32" s="521">
        <v>0.80902777777777746</v>
      </c>
      <c r="H32" s="526">
        <v>0.72916666666666696</v>
      </c>
      <c r="I32" s="564">
        <v>0.75000000000000022</v>
      </c>
      <c r="AHO32" s="466"/>
      <c r="AHP32" s="466"/>
      <c r="AHQ32" s="466"/>
      <c r="AHR32" s="466"/>
      <c r="AHS32" s="466"/>
      <c r="AHT32" s="466"/>
      <c r="AHU32" s="466"/>
    </row>
    <row r="33" spans="2:905" s="454" customFormat="1" ht="16.5" customHeight="1" x14ac:dyDescent="0.2">
      <c r="B33" s="563">
        <v>0.77083333333333304</v>
      </c>
      <c r="C33" s="521">
        <v>0.80208333333333304</v>
      </c>
      <c r="D33" s="526"/>
      <c r="E33" s="521"/>
      <c r="F33" s="526">
        <v>0.79166666666666496</v>
      </c>
      <c r="G33" s="521">
        <v>0.82986111111110938</v>
      </c>
      <c r="H33" s="526">
        <v>0.75</v>
      </c>
      <c r="I33" s="564">
        <v>0.77083333333333326</v>
      </c>
      <c r="AHO33" s="466"/>
      <c r="AHP33" s="466"/>
      <c r="AHQ33" s="466"/>
      <c r="AHR33" s="466"/>
      <c r="AHS33" s="466"/>
      <c r="AHT33" s="466"/>
      <c r="AHU33" s="466"/>
    </row>
    <row r="34" spans="2:905" s="454" customFormat="1" ht="16.5" customHeight="1" x14ac:dyDescent="0.2">
      <c r="B34" s="563">
        <v>0.79166666666666696</v>
      </c>
      <c r="C34" s="521">
        <v>0.82291666666666696</v>
      </c>
      <c r="D34" s="526"/>
      <c r="E34" s="521"/>
      <c r="F34" s="526">
        <v>0.8125</v>
      </c>
      <c r="G34" s="521">
        <v>0.85069444444444442</v>
      </c>
      <c r="H34" s="526">
        <v>0.77083333333333304</v>
      </c>
      <c r="I34" s="564">
        <v>0.7916666666666663</v>
      </c>
      <c r="AHO34" s="466"/>
      <c r="AHP34" s="466"/>
      <c r="AHQ34" s="466"/>
      <c r="AHR34" s="466"/>
      <c r="AHS34" s="466"/>
      <c r="AHT34" s="466"/>
      <c r="AHU34" s="466"/>
    </row>
    <row r="35" spans="2:905" s="454" customFormat="1" ht="16.5" customHeight="1" x14ac:dyDescent="0.2">
      <c r="B35" s="563">
        <v>0.8125</v>
      </c>
      <c r="C35" s="521">
        <v>0.84375</v>
      </c>
      <c r="D35" s="526"/>
      <c r="E35" s="521"/>
      <c r="F35" s="526">
        <v>0.83333333333333504</v>
      </c>
      <c r="G35" s="521">
        <v>0.87152777777777946</v>
      </c>
      <c r="H35" s="526">
        <v>0.79166666666666663</v>
      </c>
      <c r="I35" s="564">
        <v>0.8125</v>
      </c>
      <c r="AHO35" s="466"/>
      <c r="AHP35" s="466"/>
      <c r="AHQ35" s="466"/>
      <c r="AHR35" s="466"/>
      <c r="AHS35" s="466"/>
      <c r="AHT35" s="466"/>
      <c r="AHU35" s="466"/>
    </row>
    <row r="36" spans="2:905" s="454" customFormat="1" ht="16.5" customHeight="1" x14ac:dyDescent="0.2">
      <c r="B36" s="563">
        <v>0.83333333333333204</v>
      </c>
      <c r="C36" s="521">
        <v>0.86458333333333304</v>
      </c>
      <c r="D36" s="526"/>
      <c r="E36" s="521"/>
      <c r="F36" s="526">
        <v>0.86458333333333304</v>
      </c>
      <c r="G36" s="521">
        <v>0.89930555555555525</v>
      </c>
      <c r="H36" s="526">
        <v>0.8125</v>
      </c>
      <c r="I36" s="564">
        <v>0.83333333333333337</v>
      </c>
      <c r="AHO36" s="466"/>
      <c r="AHP36" s="466"/>
      <c r="AHQ36" s="466"/>
      <c r="AHR36" s="466"/>
      <c r="AHS36" s="466"/>
      <c r="AHT36" s="466"/>
      <c r="AHU36" s="466"/>
    </row>
    <row r="37" spans="2:905" s="454" customFormat="1" ht="16.5" customHeight="1" x14ac:dyDescent="0.2">
      <c r="B37" s="563">
        <v>0.86111111111111105</v>
      </c>
      <c r="C37" s="521">
        <v>0.88888888888888895</v>
      </c>
      <c r="D37" s="526"/>
      <c r="E37" s="521"/>
      <c r="F37" s="526">
        <v>0.89583333333333304</v>
      </c>
      <c r="G37" s="521">
        <v>0.93055555555555525</v>
      </c>
      <c r="H37" s="526">
        <v>0.83333333333333304</v>
      </c>
      <c r="I37" s="564">
        <v>0.8541666666666663</v>
      </c>
      <c r="AHO37" s="466"/>
      <c r="AHP37" s="466"/>
      <c r="AHQ37" s="466"/>
      <c r="AHR37" s="466"/>
      <c r="AHS37" s="466"/>
      <c r="AHT37" s="466"/>
      <c r="AHU37" s="466"/>
    </row>
    <row r="38" spans="2:905" s="454" customFormat="1" ht="16.5" customHeight="1" x14ac:dyDescent="0.2">
      <c r="B38" s="563">
        <v>0.88888888888888895</v>
      </c>
      <c r="C38" s="521">
        <v>0.91666666666666696</v>
      </c>
      <c r="D38" s="526"/>
      <c r="E38" s="521"/>
      <c r="F38" s="526">
        <v>0.92708333333333304</v>
      </c>
      <c r="G38" s="521">
        <v>0.95833333333333304</v>
      </c>
      <c r="H38" s="526">
        <v>0.875</v>
      </c>
      <c r="I38" s="564">
        <v>0.89583333333333326</v>
      </c>
      <c r="AHO38" s="466"/>
      <c r="AHP38" s="466"/>
      <c r="AHQ38" s="466"/>
      <c r="AHR38" s="466"/>
      <c r="AHS38" s="466"/>
      <c r="AHT38" s="466"/>
      <c r="AHU38" s="466"/>
    </row>
    <row r="39" spans="2:905" s="454" customFormat="1" ht="16.5" customHeight="1" x14ac:dyDescent="0.2">
      <c r="B39" s="563">
        <v>0.91666666666666696</v>
      </c>
      <c r="C39" s="521">
        <v>0.94444444444444398</v>
      </c>
      <c r="D39" s="526"/>
      <c r="E39" s="521"/>
      <c r="F39" s="526">
        <v>0.95833333333333304</v>
      </c>
      <c r="G39" s="521">
        <v>0.98958333333333304</v>
      </c>
      <c r="H39" s="526">
        <v>0.91666666666666696</v>
      </c>
      <c r="I39" s="564">
        <v>0.93750000000000022</v>
      </c>
      <c r="AHO39" s="466"/>
      <c r="AHP39" s="466"/>
      <c r="AHQ39" s="466"/>
      <c r="AHR39" s="466"/>
      <c r="AHS39" s="466"/>
      <c r="AHT39" s="466"/>
      <c r="AHU39" s="466"/>
    </row>
    <row r="40" spans="2:905" s="454" customFormat="1" ht="16.5" customHeight="1" x14ac:dyDescent="0.2">
      <c r="B40" s="563">
        <v>0.94444444444444398</v>
      </c>
      <c r="C40" s="521">
        <v>0.97222222222222199</v>
      </c>
      <c r="D40" s="526"/>
      <c r="E40" s="521"/>
      <c r="F40" s="526"/>
      <c r="G40" s="521"/>
      <c r="H40" s="526">
        <v>0.95833333333333304</v>
      </c>
      <c r="I40" s="564">
        <v>0.9791666666666663</v>
      </c>
      <c r="AHO40" s="466"/>
      <c r="AHP40" s="466"/>
      <c r="AHQ40" s="466"/>
      <c r="AHR40" s="466"/>
      <c r="AHS40" s="466"/>
      <c r="AHT40" s="466"/>
      <c r="AHU40" s="466"/>
    </row>
    <row r="41" spans="2:905" s="454" customFormat="1" ht="16.5" customHeight="1" x14ac:dyDescent="0.2">
      <c r="B41" s="563">
        <v>0.98263888888888884</v>
      </c>
      <c r="C41" s="521">
        <v>1.0416666666666666E-2</v>
      </c>
      <c r="D41" s="526"/>
      <c r="E41" s="521"/>
      <c r="F41" s="457"/>
      <c r="G41" s="457"/>
      <c r="H41" s="526">
        <v>1</v>
      </c>
      <c r="I41" s="564">
        <v>2.0833333333333332E-2</v>
      </c>
      <c r="AHO41" s="466"/>
      <c r="AHP41" s="466"/>
      <c r="AHQ41" s="466"/>
      <c r="AHR41" s="466"/>
      <c r="AHS41" s="466"/>
      <c r="AHT41" s="466"/>
      <c r="AHU41" s="466"/>
    </row>
    <row r="42" spans="2:905" s="454" customFormat="1" ht="16.5" customHeight="1" x14ac:dyDescent="0.2">
      <c r="B42" s="563"/>
      <c r="C42" s="521"/>
      <c r="D42" s="526"/>
      <c r="E42" s="521"/>
      <c r="F42" s="743" t="s">
        <v>426</v>
      </c>
      <c r="G42" s="744"/>
      <c r="H42" s="526"/>
      <c r="I42" s="564"/>
      <c r="AHO42" s="466"/>
      <c r="AHP42" s="466"/>
      <c r="AHQ42" s="466"/>
      <c r="AHR42" s="466"/>
      <c r="AHS42" s="466"/>
      <c r="AHT42" s="466"/>
      <c r="AHU42" s="466"/>
    </row>
    <row r="43" spans="2:905" s="454" customFormat="1" ht="16.5" customHeight="1" x14ac:dyDescent="0.2">
      <c r="B43" s="563"/>
      <c r="C43" s="521"/>
      <c r="D43" s="526"/>
      <c r="E43" s="521"/>
      <c r="F43" s="745"/>
      <c r="G43" s="744"/>
      <c r="H43" s="526"/>
      <c r="I43" s="564"/>
      <c r="AHO43" s="466"/>
      <c r="AHP43" s="466"/>
      <c r="AHQ43" s="466"/>
      <c r="AHR43" s="466"/>
      <c r="AHS43" s="466"/>
      <c r="AHT43" s="466"/>
      <c r="AHU43" s="466"/>
    </row>
    <row r="44" spans="2:905" s="454" customFormat="1" ht="16.5" customHeight="1" x14ac:dyDescent="0.2">
      <c r="B44" s="563"/>
      <c r="C44" s="521"/>
      <c r="D44" s="526"/>
      <c r="E44" s="521"/>
      <c r="F44" s="745"/>
      <c r="G44" s="744"/>
      <c r="H44" s="526"/>
      <c r="I44" s="564"/>
      <c r="AHO44" s="466"/>
      <c r="AHP44" s="466"/>
      <c r="AHQ44" s="466"/>
      <c r="AHR44" s="466"/>
      <c r="AHS44" s="466"/>
      <c r="AHT44" s="466"/>
      <c r="AHU44" s="466"/>
    </row>
    <row r="45" spans="2:905" s="454" customFormat="1" ht="16.5" customHeight="1" x14ac:dyDescent="0.2">
      <c r="B45" s="563"/>
      <c r="C45" s="521"/>
      <c r="D45" s="526"/>
      <c r="E45" s="521"/>
      <c r="F45" s="745"/>
      <c r="G45" s="744"/>
      <c r="H45" s="526"/>
      <c r="I45" s="564"/>
      <c r="AHO45" s="466"/>
      <c r="AHP45" s="466"/>
      <c r="AHQ45" s="466"/>
      <c r="AHR45" s="466"/>
      <c r="AHS45" s="466"/>
      <c r="AHT45" s="466"/>
      <c r="AHU45" s="466"/>
    </row>
    <row r="46" spans="2:905" s="454" customFormat="1" ht="16.5" customHeight="1" x14ac:dyDescent="0.2">
      <c r="B46" s="563"/>
      <c r="C46" s="521"/>
      <c r="D46" s="526"/>
      <c r="E46" s="521"/>
      <c r="F46" s="745"/>
      <c r="G46" s="744"/>
      <c r="H46" s="526"/>
      <c r="I46" s="564"/>
      <c r="AHO46" s="466"/>
      <c r="AHP46" s="466"/>
      <c r="AHQ46" s="466"/>
      <c r="AHR46" s="466"/>
      <c r="AHS46" s="466"/>
      <c r="AHT46" s="466"/>
      <c r="AHU46" s="466"/>
    </row>
    <row r="47" spans="2:905" s="454" customFormat="1" ht="16.5" customHeight="1" x14ac:dyDescent="0.2">
      <c r="B47" s="563"/>
      <c r="C47" s="521"/>
      <c r="D47" s="526"/>
      <c r="E47" s="521"/>
      <c r="F47" s="745"/>
      <c r="G47" s="744"/>
      <c r="H47" s="526"/>
      <c r="I47" s="564"/>
      <c r="AHO47" s="466"/>
      <c r="AHP47" s="466"/>
      <c r="AHQ47" s="466"/>
      <c r="AHR47" s="466"/>
      <c r="AHS47" s="466"/>
      <c r="AHT47" s="466"/>
      <c r="AHU47" s="466"/>
    </row>
    <row r="48" spans="2:905" s="454" customFormat="1" ht="16.5" customHeight="1" x14ac:dyDescent="0.2">
      <c r="B48" s="563"/>
      <c r="C48" s="521"/>
      <c r="D48" s="526"/>
      <c r="E48" s="521"/>
      <c r="F48" s="549"/>
      <c r="G48" s="542"/>
      <c r="H48" s="526"/>
      <c r="I48" s="564"/>
      <c r="AHO48" s="466"/>
      <c r="AHP48" s="466"/>
      <c r="AHQ48" s="466"/>
      <c r="AHR48" s="466"/>
      <c r="AHS48" s="466"/>
      <c r="AHT48" s="466"/>
      <c r="AHU48" s="466"/>
    </row>
    <row r="49" spans="2:905" s="454" customFormat="1" ht="16.5" customHeight="1" x14ac:dyDescent="0.2">
      <c r="B49" s="703" t="s">
        <v>16</v>
      </c>
      <c r="C49" s="688"/>
      <c r="D49" s="687" t="s">
        <v>13</v>
      </c>
      <c r="E49" s="687"/>
      <c r="F49" s="754" t="s">
        <v>22</v>
      </c>
      <c r="G49" s="755"/>
      <c r="H49" s="733" t="s">
        <v>20</v>
      </c>
      <c r="I49" s="734"/>
      <c r="AHO49" s="466"/>
      <c r="AHP49" s="466"/>
      <c r="AHQ49" s="466"/>
      <c r="AHR49" s="466"/>
      <c r="AHS49" s="466"/>
      <c r="AHT49" s="466"/>
      <c r="AHU49" s="466"/>
    </row>
    <row r="50" spans="2:905" s="454" customFormat="1" ht="16.5" customHeight="1" x14ac:dyDescent="0.2">
      <c r="B50" s="703"/>
      <c r="C50" s="688"/>
      <c r="D50" s="687"/>
      <c r="E50" s="687"/>
      <c r="F50" s="756"/>
      <c r="G50" s="757"/>
      <c r="H50" s="735"/>
      <c r="I50" s="736"/>
      <c r="AHO50" s="466"/>
      <c r="AHP50" s="466"/>
      <c r="AHQ50" s="466"/>
      <c r="AHR50" s="466"/>
      <c r="AHS50" s="466"/>
      <c r="AHT50" s="466"/>
      <c r="AHU50" s="466"/>
    </row>
    <row r="51" spans="2:905" s="454" customFormat="1" ht="16.5" customHeight="1" x14ac:dyDescent="0.2">
      <c r="B51" s="703"/>
      <c r="C51" s="688"/>
      <c r="D51" s="687"/>
      <c r="E51" s="687"/>
      <c r="F51" s="758"/>
      <c r="G51" s="759"/>
      <c r="H51" s="737"/>
      <c r="I51" s="738"/>
      <c r="AHO51" s="466"/>
      <c r="AHP51" s="466"/>
      <c r="AHQ51" s="466"/>
      <c r="AHR51" s="466"/>
      <c r="AHS51" s="466"/>
      <c r="AHT51" s="466"/>
      <c r="AHU51" s="466"/>
    </row>
    <row r="52" spans="2:905" s="454" customFormat="1" ht="16.5" customHeight="1" x14ac:dyDescent="0.2">
      <c r="B52" s="704" t="s">
        <v>17</v>
      </c>
      <c r="C52" s="695"/>
      <c r="D52" s="695" t="s">
        <v>14</v>
      </c>
      <c r="E52" s="695"/>
      <c r="F52" s="729" t="s">
        <v>24</v>
      </c>
      <c r="G52" s="730"/>
      <c r="H52" s="729" t="s">
        <v>23</v>
      </c>
      <c r="I52" s="739"/>
      <c r="AHO52" s="466"/>
      <c r="AHP52" s="466"/>
      <c r="AHQ52" s="466"/>
      <c r="AHR52" s="466"/>
      <c r="AHS52" s="466"/>
      <c r="AHT52" s="466"/>
      <c r="AHU52" s="466"/>
    </row>
    <row r="53" spans="2:905" s="454" customFormat="1" ht="16.5" customHeight="1" x14ac:dyDescent="0.2">
      <c r="B53" s="704"/>
      <c r="C53" s="695"/>
      <c r="D53" s="695"/>
      <c r="E53" s="695"/>
      <c r="F53" s="731"/>
      <c r="G53" s="732"/>
      <c r="H53" s="731"/>
      <c r="I53" s="740"/>
      <c r="AHO53" s="466"/>
      <c r="AHP53" s="466"/>
      <c r="AHQ53" s="466"/>
      <c r="AHR53" s="466"/>
      <c r="AHS53" s="466"/>
      <c r="AHT53" s="466"/>
      <c r="AHU53" s="466"/>
    </row>
    <row r="54" spans="2:905" s="454" customFormat="1" ht="16.5" customHeight="1" x14ac:dyDescent="0.2">
      <c r="B54" s="481" t="s">
        <v>6</v>
      </c>
      <c r="C54" s="478" t="s">
        <v>7</v>
      </c>
      <c r="D54" s="478" t="s">
        <v>6</v>
      </c>
      <c r="E54" s="478" t="s">
        <v>46</v>
      </c>
      <c r="F54" s="478" t="s">
        <v>6</v>
      </c>
      <c r="G54" s="478" t="s">
        <v>11</v>
      </c>
      <c r="H54" s="471" t="s">
        <v>6</v>
      </c>
      <c r="I54" s="472" t="s">
        <v>7</v>
      </c>
      <c r="AHO54" s="466"/>
      <c r="AHP54" s="466"/>
      <c r="AHQ54" s="466"/>
      <c r="AHR54" s="466"/>
      <c r="AHS54" s="466"/>
      <c r="AHT54" s="466"/>
      <c r="AHU54" s="466"/>
    </row>
    <row r="55" spans="2:905" s="454" customFormat="1" ht="16.5" customHeight="1" x14ac:dyDescent="0.2">
      <c r="B55" s="562"/>
      <c r="C55" s="479"/>
      <c r="D55" s="473"/>
      <c r="E55" s="479"/>
      <c r="F55" s="544"/>
      <c r="G55" s="545"/>
      <c r="H55" s="473"/>
      <c r="I55" s="476"/>
      <c r="AHO55" s="466"/>
      <c r="AHP55" s="466"/>
      <c r="AHQ55" s="466"/>
      <c r="AHR55" s="466"/>
      <c r="AHS55" s="466"/>
      <c r="AHT55" s="466"/>
      <c r="AHU55" s="466"/>
    </row>
    <row r="56" spans="2:905" s="454" customFormat="1" ht="16.5" customHeight="1" x14ac:dyDescent="0.2">
      <c r="B56" s="563">
        <v>0.30208333333333298</v>
      </c>
      <c r="C56" s="521">
        <v>0.32986111111111099</v>
      </c>
      <c r="D56" s="526">
        <v>0.3125</v>
      </c>
      <c r="E56" s="521">
        <v>0.34027777777777801</v>
      </c>
      <c r="F56" s="526">
        <v>0.29166666666666702</v>
      </c>
      <c r="G56" s="521">
        <v>0.32291666666666702</v>
      </c>
      <c r="H56" s="526">
        <v>0.3125</v>
      </c>
      <c r="I56" s="564">
        <v>0.34722222222222199</v>
      </c>
      <c r="AHO56" s="466"/>
      <c r="AHP56" s="466"/>
      <c r="AHQ56" s="466"/>
      <c r="AHR56" s="466"/>
      <c r="AHS56" s="466"/>
      <c r="AHT56" s="466"/>
      <c r="AHU56" s="466"/>
    </row>
    <row r="57" spans="2:905" s="454" customFormat="1" ht="16.5" customHeight="1" x14ac:dyDescent="0.2">
      <c r="B57" s="563">
        <v>0.34375</v>
      </c>
      <c r="C57" s="521">
        <v>0.37152777777777801</v>
      </c>
      <c r="D57" s="526">
        <v>0.35416666666666669</v>
      </c>
      <c r="E57" s="521">
        <v>0.38194444444444442</v>
      </c>
      <c r="F57" s="526">
        <v>0.33333333333333298</v>
      </c>
      <c r="G57" s="521">
        <v>0.36458333333333298</v>
      </c>
      <c r="H57" s="526">
        <v>0.40972222222222199</v>
      </c>
      <c r="I57" s="564">
        <v>0.44444444444444398</v>
      </c>
      <c r="AHO57" s="466"/>
      <c r="AHP57" s="466"/>
      <c r="AHQ57" s="466"/>
      <c r="AHR57" s="466"/>
      <c r="AHS57" s="466"/>
      <c r="AHT57" s="466"/>
      <c r="AHU57" s="466"/>
    </row>
    <row r="58" spans="2:905" s="454" customFormat="1" ht="16.5" customHeight="1" x14ac:dyDescent="0.2">
      <c r="B58" s="563">
        <v>0.36458333333333298</v>
      </c>
      <c r="C58" s="521">
        <v>0.39236111111111099</v>
      </c>
      <c r="D58" s="526">
        <v>0.39583333333333298</v>
      </c>
      <c r="E58" s="553">
        <v>0.42361111111111099</v>
      </c>
      <c r="F58" s="526">
        <v>0.375</v>
      </c>
      <c r="G58" s="521">
        <v>0.40625</v>
      </c>
      <c r="H58" s="526">
        <v>0.60416666666666696</v>
      </c>
      <c r="I58" s="564">
        <v>0.63888888888888895</v>
      </c>
      <c r="AHO58" s="466"/>
      <c r="AHP58" s="466"/>
      <c r="AHQ58" s="466"/>
      <c r="AHR58" s="466"/>
      <c r="AHS58" s="466"/>
      <c r="AHT58" s="466"/>
      <c r="AHU58" s="466"/>
    </row>
    <row r="59" spans="2:905" s="454" customFormat="1" ht="16.5" customHeight="1" x14ac:dyDescent="0.2">
      <c r="B59" s="563">
        <v>0.38541666666666702</v>
      </c>
      <c r="C59" s="521">
        <v>0.41319444444444398</v>
      </c>
      <c r="D59" s="526">
        <v>0.54166666666666663</v>
      </c>
      <c r="E59" s="553">
        <v>0.56944444444444442</v>
      </c>
      <c r="F59" s="526">
        <v>0.41666666666666702</v>
      </c>
      <c r="G59" s="521">
        <v>0.44791666666666702</v>
      </c>
      <c r="H59" s="526">
        <v>0.67361111111111105</v>
      </c>
      <c r="I59" s="564">
        <v>0.70833333333333304</v>
      </c>
      <c r="AHO59" s="466"/>
      <c r="AHP59" s="466"/>
      <c r="AHQ59" s="466"/>
      <c r="AHR59" s="466"/>
      <c r="AHS59" s="466"/>
      <c r="AHT59" s="466"/>
      <c r="AHU59" s="466"/>
    </row>
    <row r="60" spans="2:905" s="454" customFormat="1" ht="16.5" customHeight="1" x14ac:dyDescent="0.2">
      <c r="B60" s="563">
        <v>0.42708333333333298</v>
      </c>
      <c r="C60" s="521">
        <v>0.45486111111111099</v>
      </c>
      <c r="D60" s="526">
        <v>0.60416666666666696</v>
      </c>
      <c r="E60" s="553">
        <v>0.63194444444444398</v>
      </c>
      <c r="F60" s="526">
        <v>0.45833333333333298</v>
      </c>
      <c r="G60" s="521">
        <v>0.48958333333333298</v>
      </c>
      <c r="H60" s="526">
        <v>0.77083333333333304</v>
      </c>
      <c r="I60" s="564">
        <v>0.80555555555555503</v>
      </c>
      <c r="AHO60" s="466"/>
      <c r="AHP60" s="466"/>
      <c r="AHQ60" s="466"/>
      <c r="AHR60" s="466"/>
      <c r="AHS60" s="466"/>
      <c r="AHT60" s="466"/>
      <c r="AHU60" s="466"/>
    </row>
    <row r="61" spans="2:905" s="454" customFormat="1" ht="16.5" customHeight="1" x14ac:dyDescent="0.2">
      <c r="B61" s="563">
        <v>0.46875</v>
      </c>
      <c r="C61" s="521">
        <v>0.49652777777777801</v>
      </c>
      <c r="D61" s="526">
        <v>0.6875</v>
      </c>
      <c r="E61" s="553">
        <v>0.71527777777777801</v>
      </c>
      <c r="F61" s="526">
        <v>0.5</v>
      </c>
      <c r="G61" s="521">
        <v>0.53125</v>
      </c>
      <c r="H61" s="526">
        <v>0.90625</v>
      </c>
      <c r="I61" s="564">
        <v>0.9375</v>
      </c>
      <c r="AHO61" s="466"/>
      <c r="AHP61" s="466"/>
      <c r="AHQ61" s="466"/>
      <c r="AHR61" s="466"/>
      <c r="AHS61" s="466"/>
      <c r="AHT61" s="466"/>
      <c r="AHU61" s="466"/>
    </row>
    <row r="62" spans="2:905" s="454" customFormat="1" ht="16.5" customHeight="1" x14ac:dyDescent="0.2">
      <c r="B62" s="563">
        <v>0.51041666666666696</v>
      </c>
      <c r="C62" s="521">
        <v>0.53819444444444398</v>
      </c>
      <c r="D62" s="526">
        <v>0.77083333333333304</v>
      </c>
      <c r="E62" s="553">
        <v>0.79861111111111105</v>
      </c>
      <c r="F62" s="526">
        <v>0.54166666666666696</v>
      </c>
      <c r="G62" s="521">
        <v>0.57291666666666696</v>
      </c>
      <c r="H62" s="457"/>
      <c r="I62" s="461"/>
      <c r="AHO62" s="466"/>
      <c r="AHP62" s="466"/>
      <c r="AHQ62" s="466"/>
      <c r="AHR62" s="466"/>
      <c r="AHS62" s="466"/>
      <c r="AHT62" s="466"/>
      <c r="AHU62" s="466"/>
    </row>
    <row r="63" spans="2:905" s="454" customFormat="1" ht="16.5" customHeight="1" x14ac:dyDescent="0.2">
      <c r="B63" s="563">
        <v>0.55208333333333404</v>
      </c>
      <c r="C63" s="521">
        <v>0.57986111111111105</v>
      </c>
      <c r="D63" s="526">
        <v>0.875</v>
      </c>
      <c r="E63" s="553">
        <v>0.90277777777777801</v>
      </c>
      <c r="F63" s="526">
        <v>0.58333333333333304</v>
      </c>
      <c r="G63" s="521">
        <v>0.61458333333333304</v>
      </c>
      <c r="H63" s="733" t="s">
        <v>29</v>
      </c>
      <c r="I63" s="734"/>
      <c r="AHO63" s="466"/>
      <c r="AHP63" s="466"/>
      <c r="AHQ63" s="466"/>
      <c r="AHR63" s="466"/>
      <c r="AHS63" s="466"/>
      <c r="AHT63" s="466"/>
      <c r="AHU63" s="466"/>
    </row>
    <row r="64" spans="2:905" s="454" customFormat="1" ht="16.5" customHeight="1" x14ac:dyDescent="0.2">
      <c r="B64" s="563">
        <v>0.59375</v>
      </c>
      <c r="C64" s="521">
        <v>0.62152777777777701</v>
      </c>
      <c r="D64" s="526">
        <v>0.91666666666666663</v>
      </c>
      <c r="E64" s="553">
        <v>0.94444444444444453</v>
      </c>
      <c r="F64" s="526">
        <v>0.625</v>
      </c>
      <c r="G64" s="521">
        <v>0.65625</v>
      </c>
      <c r="H64" s="737"/>
      <c r="I64" s="738"/>
      <c r="AHO64" s="466"/>
      <c r="AHP64" s="466"/>
      <c r="AHQ64" s="466"/>
      <c r="AHR64" s="466"/>
      <c r="AHS64" s="466"/>
      <c r="AHT64" s="466"/>
      <c r="AHU64" s="466"/>
    </row>
    <row r="65" spans="2:898" ht="16.5" customHeight="1" x14ac:dyDescent="0.2">
      <c r="B65" s="563">
        <v>0.63541666666666696</v>
      </c>
      <c r="C65" s="521">
        <v>0.66319444444444398</v>
      </c>
      <c r="D65" s="688" t="s">
        <v>21</v>
      </c>
      <c r="E65" s="688"/>
      <c r="F65" s="526">
        <v>0.66666666666666696</v>
      </c>
      <c r="G65" s="521">
        <v>0.69791666666666696</v>
      </c>
      <c r="H65" s="746">
        <v>80</v>
      </c>
      <c r="I65" s="747"/>
    </row>
    <row r="66" spans="2:898" ht="16.5" customHeight="1" x14ac:dyDescent="0.2">
      <c r="B66" s="563">
        <v>0.67708333333333304</v>
      </c>
      <c r="C66" s="521">
        <v>0.70486111111111105</v>
      </c>
      <c r="D66" s="688"/>
      <c r="E66" s="688"/>
      <c r="F66" s="526">
        <v>0.70833333333333304</v>
      </c>
      <c r="G66" s="521">
        <v>0.73958333333333304</v>
      </c>
      <c r="H66" s="748"/>
      <c r="I66" s="749"/>
    </row>
    <row r="67" spans="2:898" ht="16.5" customHeight="1" x14ac:dyDescent="0.2">
      <c r="B67" s="563">
        <v>0.71875</v>
      </c>
      <c r="C67" s="521">
        <v>0.74652777777777701</v>
      </c>
      <c r="D67" s="688"/>
      <c r="E67" s="688"/>
      <c r="F67" s="526">
        <v>0.75</v>
      </c>
      <c r="G67" s="521">
        <v>0.78125</v>
      </c>
      <c r="H67" s="750"/>
      <c r="I67" s="751"/>
    </row>
    <row r="68" spans="2:898" ht="16.5" customHeight="1" x14ac:dyDescent="0.2">
      <c r="B68" s="563">
        <v>0.76041666666666696</v>
      </c>
      <c r="C68" s="521">
        <v>0.78819444444444398</v>
      </c>
      <c r="D68" s="695" t="s">
        <v>12</v>
      </c>
      <c r="E68" s="695"/>
      <c r="F68" s="526">
        <v>0.79166666666666696</v>
      </c>
      <c r="G68" s="521">
        <v>0.82291666666666696</v>
      </c>
      <c r="H68" s="741" t="s">
        <v>6</v>
      </c>
      <c r="I68" s="742"/>
    </row>
    <row r="69" spans="2:898" ht="16.5" customHeight="1" x14ac:dyDescent="0.2">
      <c r="B69" s="563">
        <v>0.80208333333333304</v>
      </c>
      <c r="C69" s="521">
        <v>0.82986111111111105</v>
      </c>
      <c r="D69" s="695"/>
      <c r="E69" s="695"/>
      <c r="F69" s="526">
        <v>0.83333333333333304</v>
      </c>
      <c r="G69" s="521">
        <v>0.86458333333333404</v>
      </c>
      <c r="H69" s="752" t="s">
        <v>422</v>
      </c>
      <c r="I69" s="753"/>
    </row>
    <row r="70" spans="2:898" ht="16.5" customHeight="1" x14ac:dyDescent="0.2">
      <c r="B70" s="563">
        <v>0.85416666666666696</v>
      </c>
      <c r="C70" s="521">
        <v>0.88194444444444398</v>
      </c>
      <c r="D70" s="478" t="s">
        <v>6</v>
      </c>
      <c r="E70" s="478" t="s">
        <v>25</v>
      </c>
      <c r="F70" s="526">
        <v>0.87847222222222221</v>
      </c>
      <c r="G70" s="521">
        <v>0.90972222222222221</v>
      </c>
      <c r="H70" s="727">
        <v>0.3125</v>
      </c>
      <c r="I70" s="728"/>
    </row>
    <row r="71" spans="2:898" ht="16.5" customHeight="1" x14ac:dyDescent="0.2">
      <c r="B71" s="563">
        <v>0.89583333333333304</v>
      </c>
      <c r="C71" s="521">
        <v>0.92361111111111105</v>
      </c>
      <c r="D71" s="544"/>
      <c r="E71" s="545"/>
      <c r="F71" s="526">
        <v>0.91666666666666696</v>
      </c>
      <c r="G71" s="521">
        <v>0.94791666666666696</v>
      </c>
      <c r="H71" s="727">
        <v>0.33333333333333331</v>
      </c>
      <c r="I71" s="728"/>
      <c r="AHM71" s="466"/>
      <c r="AHN71" s="466"/>
    </row>
    <row r="72" spans="2:898" ht="16.5" customHeight="1" x14ac:dyDescent="0.2">
      <c r="B72" s="563">
        <v>0.9375</v>
      </c>
      <c r="C72" s="521">
        <v>0.96527777777777801</v>
      </c>
      <c r="D72" s="526">
        <v>0.29861111111111099</v>
      </c>
      <c r="E72" s="521">
        <v>0.3333333333333332</v>
      </c>
      <c r="F72" s="526">
        <v>0.95833333333333304</v>
      </c>
      <c r="G72" s="521">
        <v>0.98611111111111105</v>
      </c>
      <c r="H72" s="727">
        <v>0.375</v>
      </c>
      <c r="I72" s="728"/>
      <c r="AHM72" s="466"/>
      <c r="AHN72" s="466"/>
    </row>
    <row r="73" spans="2:898" ht="16.5" customHeight="1" x14ac:dyDescent="0.2">
      <c r="B73" s="563"/>
      <c r="C73" s="521"/>
      <c r="D73" s="526">
        <v>0.32291666666666669</v>
      </c>
      <c r="E73" s="521">
        <v>0.3611111111111111</v>
      </c>
      <c r="F73" s="688" t="s">
        <v>15</v>
      </c>
      <c r="G73" s="688"/>
      <c r="H73" s="727">
        <v>0.41666666666666669</v>
      </c>
      <c r="I73" s="728"/>
      <c r="AHM73" s="466"/>
      <c r="AHN73" s="466"/>
    </row>
    <row r="74" spans="2:898" ht="16.5" customHeight="1" x14ac:dyDescent="0.2">
      <c r="B74" s="563"/>
      <c r="C74" s="521"/>
      <c r="D74" s="526">
        <v>0.35416666666666669</v>
      </c>
      <c r="E74" s="521">
        <v>0.39583333333333337</v>
      </c>
      <c r="F74" s="688"/>
      <c r="G74" s="688"/>
      <c r="H74" s="727">
        <v>0.45833333333333331</v>
      </c>
      <c r="I74" s="728"/>
      <c r="AHM74" s="466"/>
      <c r="AHN74" s="466"/>
    </row>
    <row r="75" spans="2:898" ht="16.5" customHeight="1" x14ac:dyDescent="0.2">
      <c r="B75" s="18"/>
      <c r="C75" s="19"/>
      <c r="D75" s="526">
        <v>0.38541666666666702</v>
      </c>
      <c r="E75" s="521">
        <v>0.4270833333333337</v>
      </c>
      <c r="F75" s="688"/>
      <c r="G75" s="688"/>
      <c r="H75" s="727">
        <v>0.5</v>
      </c>
      <c r="I75" s="728"/>
      <c r="AHM75" s="466"/>
      <c r="AHN75" s="466"/>
    </row>
    <row r="76" spans="2:898" ht="16.5" customHeight="1" x14ac:dyDescent="0.2">
      <c r="B76" s="18"/>
      <c r="C76" s="19"/>
      <c r="D76" s="526">
        <v>0.4375</v>
      </c>
      <c r="E76" s="521">
        <v>0.47916666666666669</v>
      </c>
      <c r="F76" s="695">
        <v>104</v>
      </c>
      <c r="G76" s="695"/>
      <c r="H76" s="727">
        <v>0.54166666666666663</v>
      </c>
      <c r="I76" s="728"/>
      <c r="AHM76" s="466"/>
      <c r="AHN76" s="466"/>
    </row>
    <row r="77" spans="2:898" ht="16.5" customHeight="1" x14ac:dyDescent="0.2">
      <c r="B77" s="18"/>
      <c r="C77" s="19"/>
      <c r="D77" s="526">
        <v>0.51041666666666696</v>
      </c>
      <c r="E77" s="521">
        <v>0.55208333333333359</v>
      </c>
      <c r="F77" s="695"/>
      <c r="G77" s="695"/>
      <c r="H77" s="727">
        <v>0.58333333333333337</v>
      </c>
      <c r="I77" s="728"/>
      <c r="AHM77" s="466"/>
      <c r="AHN77" s="466"/>
    </row>
    <row r="78" spans="2:898" ht="16.5" customHeight="1" x14ac:dyDescent="0.2">
      <c r="B78" s="18"/>
      <c r="C78" s="19"/>
      <c r="D78" s="526">
        <v>0.57291666666666663</v>
      </c>
      <c r="E78" s="521">
        <v>0.61458333333333326</v>
      </c>
      <c r="F78" s="523" t="s">
        <v>9</v>
      </c>
      <c r="G78" s="478" t="s">
        <v>51</v>
      </c>
      <c r="H78" s="727">
        <v>0.63541666666666663</v>
      </c>
      <c r="I78" s="728"/>
      <c r="AHM78" s="466"/>
      <c r="AHN78" s="466"/>
    </row>
    <row r="79" spans="2:898" ht="16.5" customHeight="1" x14ac:dyDescent="0.2">
      <c r="B79" s="18"/>
      <c r="C79" s="19"/>
      <c r="D79" s="526" t="s">
        <v>44</v>
      </c>
      <c r="E79" s="521">
        <v>0.64583333333333326</v>
      </c>
      <c r="F79" s="547"/>
      <c r="G79" s="548"/>
      <c r="H79" s="727">
        <v>0.66666666666666663</v>
      </c>
      <c r="I79" s="728"/>
      <c r="AHM79" s="466"/>
      <c r="AHN79" s="466"/>
    </row>
    <row r="80" spans="2:898" ht="16.5" customHeight="1" x14ac:dyDescent="0.2">
      <c r="B80" s="18"/>
      <c r="C80" s="19"/>
      <c r="D80" s="526">
        <v>0.65625</v>
      </c>
      <c r="E80" s="521">
        <v>0.69791666666666663</v>
      </c>
      <c r="F80" s="526">
        <v>0.29166666666666669</v>
      </c>
      <c r="G80" s="521">
        <v>0.30902777777777779</v>
      </c>
      <c r="H80" s="727">
        <v>0.70833333333333337</v>
      </c>
      <c r="I80" s="728"/>
      <c r="AHM80" s="466"/>
      <c r="AHN80" s="466"/>
    </row>
    <row r="81" spans="2:905" ht="16.5" customHeight="1" x14ac:dyDescent="0.2">
      <c r="B81" s="563"/>
      <c r="C81" s="521"/>
      <c r="D81" s="526">
        <v>0.6875</v>
      </c>
      <c r="E81" s="521">
        <v>0.72916666666666663</v>
      </c>
      <c r="F81" s="526">
        <v>0.41666666666666669</v>
      </c>
      <c r="G81" s="521">
        <v>0.43402777777777773</v>
      </c>
      <c r="H81" s="727">
        <v>0.75</v>
      </c>
      <c r="I81" s="728"/>
      <c r="AHM81" s="466"/>
      <c r="AHN81" s="466"/>
    </row>
    <row r="82" spans="2:905" ht="16.5" customHeight="1" x14ac:dyDescent="0.2">
      <c r="B82" s="563"/>
      <c r="C82" s="521"/>
      <c r="D82" s="526">
        <v>0.71875</v>
      </c>
      <c r="E82" s="521">
        <v>0.76041666666666663</v>
      </c>
      <c r="F82" s="526">
        <v>0.54166666666666696</v>
      </c>
      <c r="G82" s="521">
        <v>0.55902777777777801</v>
      </c>
      <c r="H82" s="727">
        <v>0.875</v>
      </c>
      <c r="I82" s="728"/>
      <c r="AHM82" s="466"/>
      <c r="AHN82" s="466"/>
    </row>
    <row r="83" spans="2:905" ht="16.5" customHeight="1" x14ac:dyDescent="0.2">
      <c r="B83" s="563"/>
      <c r="C83" s="521"/>
      <c r="D83" s="526">
        <v>0.79861111111111105</v>
      </c>
      <c r="E83" s="521">
        <v>0.84027777777777768</v>
      </c>
      <c r="F83" s="526">
        <v>0.625</v>
      </c>
      <c r="G83" s="553">
        <v>0.64236111111111105</v>
      </c>
      <c r="H83" s="727" t="s">
        <v>419</v>
      </c>
      <c r="I83" s="728"/>
      <c r="AHM83" s="466"/>
      <c r="AHN83" s="466"/>
    </row>
    <row r="84" spans="2:905" ht="18" x14ac:dyDescent="0.2">
      <c r="B84" s="563"/>
      <c r="C84" s="521"/>
      <c r="D84" s="526">
        <v>0.85416666666666696</v>
      </c>
      <c r="E84" s="521">
        <v>0.89583333333333359</v>
      </c>
      <c r="F84" s="526">
        <v>0.66666666666666696</v>
      </c>
      <c r="G84" s="521">
        <v>0.68402777777777801</v>
      </c>
      <c r="H84" s="727"/>
      <c r="I84" s="728"/>
      <c r="AHK84" s="466"/>
      <c r="AHL84" s="466"/>
      <c r="AHM84" s="466"/>
      <c r="AHN84" s="466"/>
    </row>
    <row r="85" spans="2:905" ht="18" customHeight="1" x14ac:dyDescent="0.2">
      <c r="B85" s="563"/>
      <c r="C85" s="521"/>
      <c r="D85" s="526">
        <v>0.90277777777777801</v>
      </c>
      <c r="E85" s="521">
        <v>0.94097222222222243</v>
      </c>
      <c r="F85" s="526">
        <v>0.79166666666666696</v>
      </c>
      <c r="G85" s="521">
        <v>0.80902777777777801</v>
      </c>
      <c r="H85" s="727"/>
      <c r="I85" s="728"/>
    </row>
    <row r="86" spans="2:905" ht="18" x14ac:dyDescent="0.2">
      <c r="B86" s="563"/>
      <c r="C86" s="521"/>
      <c r="D86" s="526">
        <v>0.94791666666666696</v>
      </c>
      <c r="E86" s="521">
        <v>0.98263888888888917</v>
      </c>
      <c r="F86" s="20"/>
      <c r="G86" s="19"/>
      <c r="H86" s="727"/>
      <c r="I86" s="728"/>
    </row>
    <row r="87" spans="2:905" ht="12.75" customHeight="1" x14ac:dyDescent="0.2">
      <c r="B87" s="563"/>
      <c r="C87" s="521"/>
      <c r="D87" s="468"/>
      <c r="E87" s="546"/>
      <c r="F87" s="20"/>
      <c r="G87" s="19"/>
      <c r="H87" s="727"/>
      <c r="I87" s="728"/>
    </row>
    <row r="88" spans="2:905" ht="18" x14ac:dyDescent="0.2">
      <c r="B88" s="563"/>
      <c r="C88" s="521"/>
      <c r="D88" s="723"/>
      <c r="E88" s="724"/>
      <c r="F88" s="20"/>
      <c r="G88" s="19"/>
      <c r="H88" s="565"/>
      <c r="I88" s="475"/>
    </row>
    <row r="89" spans="2:905" ht="18.75" thickBot="1" x14ac:dyDescent="0.25">
      <c r="B89" s="566"/>
      <c r="C89" s="567"/>
      <c r="D89" s="725"/>
      <c r="E89" s="726"/>
      <c r="F89" s="568"/>
      <c r="G89" s="569"/>
      <c r="H89" s="570"/>
      <c r="I89" s="571"/>
    </row>
    <row r="90" spans="2:905" ht="13.5" thickTop="1" x14ac:dyDescent="0.2">
      <c r="B90" s="945" t="s">
        <v>430</v>
      </c>
      <c r="C90" s="946"/>
      <c r="D90" s="946"/>
      <c r="E90" s="946"/>
      <c r="F90" s="946"/>
      <c r="G90" s="946"/>
      <c r="H90" s="946"/>
      <c r="I90" s="947"/>
    </row>
    <row r="91" spans="2:905" ht="13.5" thickBot="1" x14ac:dyDescent="0.25">
      <c r="B91" s="948"/>
      <c r="C91" s="949"/>
      <c r="D91" s="949"/>
      <c r="E91" s="949"/>
      <c r="F91" s="949"/>
      <c r="G91" s="949"/>
      <c r="H91" s="949"/>
      <c r="I91" s="950"/>
    </row>
    <row r="92" spans="2:905" ht="13.5" thickTop="1" x14ac:dyDescent="0.2"/>
    <row r="94" spans="2:905" s="454" customFormat="1" ht="14.25" customHeight="1" x14ac:dyDescent="0.2">
      <c r="AHO94" s="466"/>
      <c r="AHP94" s="466"/>
      <c r="AHQ94" s="466"/>
      <c r="AHR94" s="466"/>
      <c r="AHS94" s="466"/>
      <c r="AHT94" s="466"/>
      <c r="AHU94" s="466"/>
    </row>
    <row r="95" spans="2:905" s="454" customFormat="1" ht="14.25" customHeight="1" x14ac:dyDescent="0.2">
      <c r="AHO95" s="466"/>
      <c r="AHP95" s="466"/>
      <c r="AHQ95" s="466"/>
      <c r="AHR95" s="466"/>
      <c r="AHS95" s="466"/>
      <c r="AHT95" s="466"/>
      <c r="AHU95" s="466"/>
    </row>
    <row r="96" spans="2:905" s="454" customFormat="1" ht="14.25" customHeight="1" x14ac:dyDescent="0.2">
      <c r="AHO96" s="466"/>
      <c r="AHP96" s="466"/>
      <c r="AHQ96" s="466"/>
      <c r="AHR96" s="466"/>
      <c r="AHS96" s="466"/>
      <c r="AHT96" s="466"/>
      <c r="AHU96" s="466"/>
    </row>
    <row r="97" spans="899:905" s="454" customFormat="1" ht="14.25" customHeight="1" x14ac:dyDescent="0.2">
      <c r="AHO97" s="466"/>
      <c r="AHP97" s="466"/>
      <c r="AHQ97" s="466"/>
      <c r="AHR97" s="466"/>
      <c r="AHS97" s="466"/>
      <c r="AHT97" s="466"/>
      <c r="AHU97" s="466"/>
    </row>
    <row r="98" spans="899:905" s="454" customFormat="1" ht="14.25" customHeight="1" x14ac:dyDescent="0.2">
      <c r="AHO98" s="466"/>
      <c r="AHP98" s="466"/>
      <c r="AHQ98" s="466"/>
      <c r="AHR98" s="466"/>
      <c r="AHS98" s="466"/>
      <c r="AHT98" s="466"/>
      <c r="AHU98" s="466"/>
    </row>
    <row r="99" spans="899:905" s="454" customFormat="1" ht="14.25" customHeight="1" x14ac:dyDescent="0.2">
      <c r="AHO99" s="466"/>
      <c r="AHP99" s="466"/>
      <c r="AHQ99" s="466"/>
      <c r="AHR99" s="466"/>
      <c r="AHS99" s="466"/>
      <c r="AHT99" s="466"/>
      <c r="AHU99" s="466"/>
    </row>
  </sheetData>
  <mergeCells count="47">
    <mergeCell ref="B90:I91"/>
    <mergeCell ref="F42:G47"/>
    <mergeCell ref="H63:I64"/>
    <mergeCell ref="H65:I67"/>
    <mergeCell ref="H69:I69"/>
    <mergeCell ref="H70:I70"/>
    <mergeCell ref="F49:G51"/>
    <mergeCell ref="H77:I77"/>
    <mergeCell ref="H78:I78"/>
    <mergeCell ref="H85:I85"/>
    <mergeCell ref="H86:I86"/>
    <mergeCell ref="H87:I87"/>
    <mergeCell ref="H84:I84"/>
    <mergeCell ref="H83:I83"/>
    <mergeCell ref="H80:I80"/>
    <mergeCell ref="H81:I81"/>
    <mergeCell ref="H82:I82"/>
    <mergeCell ref="H74:I74"/>
    <mergeCell ref="H75:I75"/>
    <mergeCell ref="H76:I76"/>
    <mergeCell ref="F52:G53"/>
    <mergeCell ref="H49:I51"/>
    <mergeCell ref="H52:I53"/>
    <mergeCell ref="H68:I68"/>
    <mergeCell ref="H71:I71"/>
    <mergeCell ref="B2:G3"/>
    <mergeCell ref="H2:I3"/>
    <mergeCell ref="D88:E89"/>
    <mergeCell ref="D65:E67"/>
    <mergeCell ref="D68:E69"/>
    <mergeCell ref="B7:C8"/>
    <mergeCell ref="D7:E8"/>
    <mergeCell ref="D49:E51"/>
    <mergeCell ref="D52:E53"/>
    <mergeCell ref="B49:C51"/>
    <mergeCell ref="B52:C53"/>
    <mergeCell ref="H72:I72"/>
    <mergeCell ref="H79:I79"/>
    <mergeCell ref="F73:G75"/>
    <mergeCell ref="F76:G77"/>
    <mergeCell ref="H73:I73"/>
    <mergeCell ref="F7:G8"/>
    <mergeCell ref="H7:I8"/>
    <mergeCell ref="B4:C6"/>
    <mergeCell ref="D4:E6"/>
    <mergeCell ref="F4:G6"/>
    <mergeCell ref="H4:I6"/>
  </mergeCells>
  <printOptions horizontalCentered="1" verticalCentered="1"/>
  <pageMargins left="0" right="0" top="0.2" bottom="0.19027777777777799" header="0.51180555555555496" footer="0.51180555555555496"/>
  <pageSetup paperSize="9" scale="60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>
    <tabColor rgb="FFEAAD00"/>
  </sheetPr>
  <dimension ref="A1:AK1245"/>
  <sheetViews>
    <sheetView zoomScale="55" zoomScaleNormal="55" zoomScaleSheetLayoutView="25" workbookViewId="0">
      <pane ySplit="7" topLeftCell="A167" activePane="bottomLeft" state="frozen"/>
      <selection activeCell="M36" sqref="M36"/>
      <selection pane="bottomLeft" activeCell="M36" sqref="M36"/>
    </sheetView>
  </sheetViews>
  <sheetFormatPr defaultColWidth="9.140625" defaultRowHeight="23.25" x14ac:dyDescent="0.35"/>
  <cols>
    <col min="1" max="1" width="9.140625" style="27"/>
    <col min="2" max="2" width="7.7109375" style="23" customWidth="1"/>
    <col min="3" max="3" width="7.5703125" style="22" bestFit="1" customWidth="1"/>
    <col min="4" max="4" width="16.7109375" style="22" customWidth="1"/>
    <col min="5" max="5" width="75.140625" style="26" bestFit="1" customWidth="1"/>
    <col min="6" max="6" width="20.85546875" style="26" customWidth="1"/>
    <col min="7" max="7" width="30.28515625" style="25" customWidth="1"/>
    <col min="8" max="13" width="27.7109375" style="25" customWidth="1"/>
    <col min="14" max="14" width="15.42578125" style="24" bestFit="1" customWidth="1"/>
    <col min="15" max="15" width="6.5703125" style="24" customWidth="1"/>
    <col min="16" max="16" width="4.42578125" style="21" customWidth="1"/>
    <col min="17" max="17" width="7.7109375" style="23" customWidth="1"/>
    <col min="18" max="18" width="7.5703125" style="22" bestFit="1" customWidth="1"/>
    <col min="19" max="19" width="10.7109375" style="21" customWidth="1"/>
    <col min="20" max="20" width="59.5703125" style="21" bestFit="1" customWidth="1"/>
    <col min="21" max="23" width="12.5703125" style="21" hidden="1" customWidth="1"/>
    <col min="24" max="24" width="11.5703125" style="21" hidden="1" customWidth="1"/>
    <col min="25" max="25" width="14.28515625" style="21" hidden="1" customWidth="1"/>
    <col min="26" max="28" width="9.140625" style="21" customWidth="1"/>
    <col min="29" max="16384" width="9.140625" style="21"/>
  </cols>
  <sheetData>
    <row r="1" spans="2:37" ht="45" x14ac:dyDescent="0.35">
      <c r="B1" s="926" t="s">
        <v>67</v>
      </c>
      <c r="C1" s="927"/>
      <c r="D1" s="927"/>
      <c r="E1" s="927"/>
      <c r="F1" s="927"/>
      <c r="G1" s="927"/>
      <c r="H1" s="927"/>
      <c r="I1" s="927"/>
      <c r="J1" s="927"/>
      <c r="K1" s="927"/>
      <c r="L1" s="927"/>
      <c r="M1" s="928"/>
      <c r="O1" s="437"/>
      <c r="P1" s="437"/>
      <c r="Q1" s="437"/>
      <c r="R1" s="437"/>
      <c r="S1" s="437"/>
      <c r="T1" s="444"/>
    </row>
    <row r="2" spans="2:37" ht="45" x14ac:dyDescent="0.5">
      <c r="B2" s="929" t="s">
        <v>68</v>
      </c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1"/>
      <c r="O2" s="437"/>
      <c r="P2" s="437"/>
      <c r="Q2" s="437"/>
      <c r="R2" s="437"/>
      <c r="S2" s="437"/>
      <c r="T2" s="444"/>
      <c r="U2" s="450"/>
      <c r="V2" s="450"/>
      <c r="W2" s="450"/>
      <c r="X2" s="450">
        <f>X4-X3</f>
        <v>-96</v>
      </c>
      <c r="Y2" s="213"/>
    </row>
    <row r="3" spans="2:37" ht="45" x14ac:dyDescent="0.45">
      <c r="B3" s="932"/>
      <c r="C3" s="933"/>
      <c r="D3" s="933"/>
      <c r="E3" s="933"/>
      <c r="F3" s="933"/>
      <c r="G3" s="933"/>
      <c r="H3" s="449" t="s">
        <v>69</v>
      </c>
      <c r="I3" s="934">
        <f>14+B3</f>
        <v>14</v>
      </c>
      <c r="J3" s="934"/>
      <c r="K3" s="448"/>
      <c r="L3" s="448"/>
      <c r="M3" s="447"/>
      <c r="O3" s="437"/>
      <c r="P3" s="437"/>
      <c r="Q3" s="437"/>
      <c r="R3" s="437"/>
      <c r="S3" s="437"/>
      <c r="T3" s="444"/>
      <c r="U3" s="446"/>
      <c r="V3" s="446"/>
      <c r="W3" s="446"/>
      <c r="X3" s="446">
        <v>96</v>
      </c>
      <c r="Y3" s="213"/>
    </row>
    <row r="4" spans="2:37" ht="36" customHeight="1" thickBot="1" x14ac:dyDescent="0.5">
      <c r="B4" s="935" t="s">
        <v>70</v>
      </c>
      <c r="C4" s="936"/>
      <c r="D4" s="936"/>
      <c r="E4" s="936"/>
      <c r="F4" s="936"/>
      <c r="G4" s="936"/>
      <c r="H4" s="936"/>
      <c r="I4" s="936"/>
      <c r="J4" s="936"/>
      <c r="K4" s="936"/>
      <c r="L4" s="936"/>
      <c r="M4" s="937"/>
      <c r="O4" s="437"/>
      <c r="P4" s="437"/>
      <c r="Q4" s="445"/>
      <c r="R4" s="21"/>
      <c r="T4" s="444"/>
      <c r="U4" s="443">
        <f>COUNTA(U8:U212)</f>
        <v>0</v>
      </c>
      <c r="V4" s="442">
        <f>COUNTA(V8:V195)</f>
        <v>0</v>
      </c>
      <c r="W4" s="442">
        <f>COUNTA(W8:W195)</f>
        <v>0</v>
      </c>
      <c r="X4" s="442">
        <f>COUNTA(X8:X195)</f>
        <v>0</v>
      </c>
      <c r="Y4" s="441">
        <f>COUNTA(Y8:Y212)</f>
        <v>200</v>
      </c>
    </row>
    <row r="5" spans="2:37" ht="15" customHeight="1" thickBot="1" x14ac:dyDescent="0.4"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O5" s="437"/>
      <c r="P5" s="437"/>
      <c r="Q5" s="440"/>
      <c r="R5" s="440"/>
      <c r="U5" s="439">
        <v>45745</v>
      </c>
      <c r="V5" s="439">
        <v>45746</v>
      </c>
      <c r="W5" s="439">
        <v>45747</v>
      </c>
      <c r="X5" s="439">
        <v>45748</v>
      </c>
    </row>
    <row r="6" spans="2:37" ht="33.75" customHeight="1" thickTop="1" x14ac:dyDescent="0.35">
      <c r="B6" s="846" t="s">
        <v>71</v>
      </c>
      <c r="C6" s="846"/>
      <c r="D6" s="851" t="s">
        <v>72</v>
      </c>
      <c r="E6" s="853" t="s">
        <v>73</v>
      </c>
      <c r="F6" s="851" t="s">
        <v>74</v>
      </c>
      <c r="G6" s="438" t="s">
        <v>75</v>
      </c>
      <c r="H6" s="438" t="s">
        <v>76</v>
      </c>
      <c r="I6" s="438" t="s">
        <v>77</v>
      </c>
      <c r="J6" s="438" t="s">
        <v>78</v>
      </c>
      <c r="K6" s="438" t="s">
        <v>79</v>
      </c>
      <c r="L6" s="438" t="s">
        <v>80</v>
      </c>
      <c r="M6" s="438" t="s">
        <v>81</v>
      </c>
      <c r="N6" s="153"/>
      <c r="O6" s="437"/>
      <c r="P6" s="437"/>
      <c r="Q6" s="846" t="s">
        <v>71</v>
      </c>
      <c r="R6" s="846"/>
      <c r="S6" s="851" t="s">
        <v>72</v>
      </c>
      <c r="T6" s="920" t="s">
        <v>73</v>
      </c>
      <c r="U6" s="436">
        <v>29</v>
      </c>
      <c r="V6" s="436">
        <v>30</v>
      </c>
      <c r="W6" s="436">
        <v>31</v>
      </c>
      <c r="X6" s="436">
        <v>1</v>
      </c>
      <c r="Y6" s="922" t="s">
        <v>45</v>
      </c>
    </row>
    <row r="7" spans="2:37" ht="36" customHeight="1" thickBot="1" x14ac:dyDescent="0.4">
      <c r="B7" s="847"/>
      <c r="C7" s="847"/>
      <c r="D7" s="852"/>
      <c r="E7" s="854"/>
      <c r="F7" s="855"/>
      <c r="G7" s="434">
        <f>B3</f>
        <v>0</v>
      </c>
      <c r="H7" s="434">
        <f t="shared" ref="H7:M7" si="0">1+G7</f>
        <v>1</v>
      </c>
      <c r="I7" s="434">
        <f t="shared" si="0"/>
        <v>2</v>
      </c>
      <c r="J7" s="434">
        <f t="shared" si="0"/>
        <v>3</v>
      </c>
      <c r="K7" s="434">
        <f t="shared" si="0"/>
        <v>4</v>
      </c>
      <c r="L7" s="435">
        <f t="shared" si="0"/>
        <v>5</v>
      </c>
      <c r="M7" s="434">
        <f t="shared" si="0"/>
        <v>6</v>
      </c>
      <c r="N7" s="153"/>
      <c r="O7" s="153"/>
      <c r="P7" s="356"/>
      <c r="Q7" s="847"/>
      <c r="R7" s="847"/>
      <c r="S7" s="852"/>
      <c r="T7" s="921"/>
      <c r="U7" s="433" t="s">
        <v>413</v>
      </c>
      <c r="V7" s="432" t="s">
        <v>412</v>
      </c>
      <c r="W7" s="432" t="s">
        <v>411</v>
      </c>
      <c r="X7" s="432" t="s">
        <v>410</v>
      </c>
      <c r="Y7" s="923"/>
    </row>
    <row r="8" spans="2:37" ht="33" customHeight="1" x14ac:dyDescent="0.45">
      <c r="B8" s="845" t="s">
        <v>82</v>
      </c>
      <c r="C8" s="832">
        <v>1</v>
      </c>
      <c r="D8" s="64"/>
      <c r="E8" s="63"/>
      <c r="F8" s="844" t="s">
        <v>409</v>
      </c>
      <c r="G8" s="268" t="s">
        <v>83</v>
      </c>
      <c r="H8" s="268" t="s">
        <v>83</v>
      </c>
      <c r="I8" s="268" t="s">
        <v>83</v>
      </c>
      <c r="J8" s="268" t="s">
        <v>83</v>
      </c>
      <c r="K8" s="268" t="s">
        <v>83</v>
      </c>
      <c r="L8" s="924" t="s">
        <v>80</v>
      </c>
      <c r="M8" s="424" t="s">
        <v>84</v>
      </c>
      <c r="N8" s="153"/>
      <c r="O8" s="153"/>
      <c r="P8" s="356"/>
      <c r="Q8" s="925" t="s">
        <v>82</v>
      </c>
      <c r="R8" s="909">
        <v>1</v>
      </c>
      <c r="S8" s="239">
        <f t="shared" ref="S8:S39" si="1">D8</f>
        <v>0</v>
      </c>
      <c r="T8" s="238">
        <f t="shared" ref="T8:T39" si="2">E8</f>
        <v>0</v>
      </c>
      <c r="U8" s="193"/>
      <c r="V8" s="193"/>
      <c r="W8" s="193"/>
      <c r="X8" s="193"/>
      <c r="Y8" s="192">
        <f t="shared" ref="Y8:Y39" si="3">SUM(U8:X8)</f>
        <v>0</v>
      </c>
    </row>
    <row r="9" spans="2:37" ht="33" customHeight="1" thickBot="1" x14ac:dyDescent="0.5">
      <c r="B9" s="845"/>
      <c r="C9" s="834"/>
      <c r="D9" s="61"/>
      <c r="E9" s="60"/>
      <c r="F9" s="815"/>
      <c r="G9" s="431" t="s">
        <v>84</v>
      </c>
      <c r="H9" s="431" t="s">
        <v>84</v>
      </c>
      <c r="I9" s="431" t="s">
        <v>84</v>
      </c>
      <c r="J9" s="431" t="s">
        <v>84</v>
      </c>
      <c r="K9" s="431" t="s">
        <v>84</v>
      </c>
      <c r="L9" s="907"/>
      <c r="M9" s="346" t="s">
        <v>83</v>
      </c>
      <c r="N9" s="153"/>
      <c r="O9" s="153"/>
      <c r="P9" s="356"/>
      <c r="Q9" s="925"/>
      <c r="R9" s="912"/>
      <c r="S9" s="234">
        <f t="shared" si="1"/>
        <v>0</v>
      </c>
      <c r="T9" s="233">
        <f t="shared" si="2"/>
        <v>0</v>
      </c>
      <c r="U9" s="187"/>
      <c r="V9" s="187"/>
      <c r="W9" s="187"/>
      <c r="X9" s="187"/>
      <c r="Y9" s="186">
        <f t="shared" si="3"/>
        <v>0</v>
      </c>
      <c r="AK9" s="21">
        <f>MONTH(AM9)</f>
        <v>1</v>
      </c>
    </row>
    <row r="10" spans="2:37" ht="33" customHeight="1" x14ac:dyDescent="0.45">
      <c r="B10" s="845"/>
      <c r="C10" s="832">
        <v>2</v>
      </c>
      <c r="D10" s="64"/>
      <c r="E10" s="63"/>
      <c r="F10" s="814" t="s">
        <v>408</v>
      </c>
      <c r="G10" s="299" t="s">
        <v>85</v>
      </c>
      <c r="H10" s="299" t="s">
        <v>85</v>
      </c>
      <c r="I10" s="299" t="s">
        <v>85</v>
      </c>
      <c r="J10" s="299" t="s">
        <v>85</v>
      </c>
      <c r="K10" s="299" t="s">
        <v>85</v>
      </c>
      <c r="L10" s="907"/>
      <c r="M10" s="347" t="s">
        <v>86</v>
      </c>
      <c r="N10" s="153"/>
      <c r="O10" s="153"/>
      <c r="P10" s="356"/>
      <c r="Q10" s="925"/>
      <c r="R10" s="909">
        <v>2</v>
      </c>
      <c r="S10" s="239">
        <f t="shared" si="1"/>
        <v>0</v>
      </c>
      <c r="T10" s="238">
        <f t="shared" si="2"/>
        <v>0</v>
      </c>
      <c r="U10" s="193"/>
      <c r="V10" s="193"/>
      <c r="W10" s="193"/>
      <c r="X10" s="193"/>
      <c r="Y10" s="192">
        <f t="shared" si="3"/>
        <v>0</v>
      </c>
    </row>
    <row r="11" spans="2:37" ht="33" customHeight="1" thickBot="1" x14ac:dyDescent="0.5">
      <c r="B11" s="845"/>
      <c r="C11" s="834"/>
      <c r="D11" s="97"/>
      <c r="E11" s="96"/>
      <c r="F11" s="843"/>
      <c r="G11" s="266" t="s">
        <v>86</v>
      </c>
      <c r="H11" s="266" t="s">
        <v>86</v>
      </c>
      <c r="I11" s="266" t="s">
        <v>86</v>
      </c>
      <c r="J11" s="266" t="s">
        <v>86</v>
      </c>
      <c r="K11" s="266" t="s">
        <v>86</v>
      </c>
      <c r="L11" s="907"/>
      <c r="M11" s="346" t="s">
        <v>85</v>
      </c>
      <c r="N11" s="153"/>
      <c r="O11" s="153"/>
      <c r="P11" s="356"/>
      <c r="Q11" s="925"/>
      <c r="R11" s="912"/>
      <c r="S11" s="291">
        <f t="shared" si="1"/>
        <v>0</v>
      </c>
      <c r="T11" s="290">
        <f t="shared" si="2"/>
        <v>0</v>
      </c>
      <c r="U11" s="187"/>
      <c r="V11" s="187"/>
      <c r="W11" s="187"/>
      <c r="X11" s="187"/>
      <c r="Y11" s="186">
        <f t="shared" si="3"/>
        <v>0</v>
      </c>
    </row>
    <row r="12" spans="2:37" ht="33" customHeight="1" x14ac:dyDescent="0.45">
      <c r="B12" s="845"/>
      <c r="C12" s="832">
        <v>3</v>
      </c>
      <c r="D12" s="149"/>
      <c r="E12" s="98"/>
      <c r="F12" s="844" t="s">
        <v>407</v>
      </c>
      <c r="G12" s="299" t="s">
        <v>87</v>
      </c>
      <c r="H12" s="299" t="s">
        <v>87</v>
      </c>
      <c r="I12" s="299" t="s">
        <v>87</v>
      </c>
      <c r="J12" s="299" t="s">
        <v>87</v>
      </c>
      <c r="K12" s="299" t="s">
        <v>87</v>
      </c>
      <c r="L12" s="907"/>
      <c r="M12" s="347" t="s">
        <v>88</v>
      </c>
      <c r="N12" s="153"/>
      <c r="O12" s="153"/>
      <c r="P12" s="356"/>
      <c r="Q12" s="925"/>
      <c r="R12" s="909">
        <v>3</v>
      </c>
      <c r="S12" s="430">
        <f t="shared" si="1"/>
        <v>0</v>
      </c>
      <c r="T12" s="292">
        <f t="shared" si="2"/>
        <v>0</v>
      </c>
      <c r="U12" s="193"/>
      <c r="V12" s="193"/>
      <c r="W12" s="193"/>
      <c r="X12" s="193"/>
      <c r="Y12" s="192">
        <f t="shared" si="3"/>
        <v>0</v>
      </c>
    </row>
    <row r="13" spans="2:37" ht="33" customHeight="1" thickBot="1" x14ac:dyDescent="0.5">
      <c r="B13" s="845"/>
      <c r="C13" s="834"/>
      <c r="D13" s="110"/>
      <c r="E13" s="60"/>
      <c r="F13" s="843"/>
      <c r="G13" s="266" t="s">
        <v>88</v>
      </c>
      <c r="H13" s="266" t="s">
        <v>88</v>
      </c>
      <c r="I13" s="266" t="s">
        <v>88</v>
      </c>
      <c r="J13" s="266" t="s">
        <v>88</v>
      </c>
      <c r="K13" s="266" t="s">
        <v>88</v>
      </c>
      <c r="L13" s="907"/>
      <c r="M13" s="346" t="s">
        <v>87</v>
      </c>
      <c r="N13" s="153"/>
      <c r="O13" s="153"/>
      <c r="P13" s="356"/>
      <c r="Q13" s="925"/>
      <c r="R13" s="912"/>
      <c r="S13" s="333">
        <f t="shared" si="1"/>
        <v>0</v>
      </c>
      <c r="T13" s="233">
        <f t="shared" si="2"/>
        <v>0</v>
      </c>
      <c r="U13" s="187"/>
      <c r="V13" s="187"/>
      <c r="W13" s="187"/>
      <c r="X13" s="187"/>
      <c r="Y13" s="186">
        <f t="shared" si="3"/>
        <v>0</v>
      </c>
    </row>
    <row r="14" spans="2:37" ht="33" customHeight="1" x14ac:dyDescent="0.45">
      <c r="B14" s="845"/>
      <c r="C14" s="832">
        <v>4</v>
      </c>
      <c r="D14" s="64"/>
      <c r="E14" s="98"/>
      <c r="F14" s="844" t="s">
        <v>406</v>
      </c>
      <c r="G14" s="299" t="s">
        <v>89</v>
      </c>
      <c r="H14" s="299" t="s">
        <v>89</v>
      </c>
      <c r="I14" s="299" t="s">
        <v>89</v>
      </c>
      <c r="J14" s="299" t="s">
        <v>89</v>
      </c>
      <c r="K14" s="299" t="s">
        <v>89</v>
      </c>
      <c r="L14" s="907"/>
      <c r="M14" s="347" t="s">
        <v>90</v>
      </c>
      <c r="N14" s="153"/>
      <c r="O14" s="153"/>
      <c r="P14" s="356"/>
      <c r="Q14" s="925"/>
      <c r="R14" s="909">
        <v>4</v>
      </c>
      <c r="S14" s="239">
        <f t="shared" si="1"/>
        <v>0</v>
      </c>
      <c r="T14" s="292">
        <f t="shared" si="2"/>
        <v>0</v>
      </c>
      <c r="U14" s="193"/>
      <c r="V14" s="193"/>
      <c r="W14" s="193"/>
      <c r="X14" s="193"/>
      <c r="Y14" s="192">
        <f t="shared" si="3"/>
        <v>0</v>
      </c>
    </row>
    <row r="15" spans="2:37" ht="33" customHeight="1" thickBot="1" x14ac:dyDescent="0.5">
      <c r="B15" s="845"/>
      <c r="C15" s="834"/>
      <c r="D15" s="110"/>
      <c r="E15" s="60"/>
      <c r="F15" s="815"/>
      <c r="G15" s="266" t="s">
        <v>90</v>
      </c>
      <c r="H15" s="266" t="s">
        <v>90</v>
      </c>
      <c r="I15" s="266" t="s">
        <v>90</v>
      </c>
      <c r="J15" s="266" t="s">
        <v>90</v>
      </c>
      <c r="K15" s="266" t="s">
        <v>90</v>
      </c>
      <c r="L15" s="907"/>
      <c r="M15" s="346" t="s">
        <v>89</v>
      </c>
      <c r="N15" s="153"/>
      <c r="O15" s="153"/>
      <c r="P15" s="356"/>
      <c r="Q15" s="925"/>
      <c r="R15" s="912"/>
      <c r="S15" s="333">
        <f t="shared" si="1"/>
        <v>0</v>
      </c>
      <c r="T15" s="233">
        <f t="shared" si="2"/>
        <v>0</v>
      </c>
      <c r="U15" s="187"/>
      <c r="V15" s="187"/>
      <c r="W15" s="187"/>
      <c r="X15" s="187"/>
      <c r="Y15" s="186">
        <f t="shared" si="3"/>
        <v>0</v>
      </c>
    </row>
    <row r="16" spans="2:37" ht="33" customHeight="1" x14ac:dyDescent="0.45">
      <c r="B16" s="845"/>
      <c r="C16" s="838">
        <v>5</v>
      </c>
      <c r="D16" s="107"/>
      <c r="E16" s="106"/>
      <c r="F16" s="823" t="s">
        <v>405</v>
      </c>
      <c r="G16" s="298" t="s">
        <v>91</v>
      </c>
      <c r="H16" s="298" t="s">
        <v>91</v>
      </c>
      <c r="I16" s="298" t="s">
        <v>91</v>
      </c>
      <c r="J16" s="298" t="s">
        <v>91</v>
      </c>
      <c r="K16" s="298" t="s">
        <v>91</v>
      </c>
      <c r="L16" s="907"/>
      <c r="M16" s="423" t="s">
        <v>92</v>
      </c>
      <c r="N16" s="153"/>
      <c r="O16" s="153"/>
      <c r="P16" s="356"/>
      <c r="Q16" s="925"/>
      <c r="R16" s="913">
        <v>5</v>
      </c>
      <c r="S16" s="313">
        <f t="shared" si="1"/>
        <v>0</v>
      </c>
      <c r="T16" s="312">
        <f t="shared" si="2"/>
        <v>0</v>
      </c>
      <c r="U16" s="193"/>
      <c r="V16" s="193"/>
      <c r="W16" s="193"/>
      <c r="X16" s="193"/>
      <c r="Y16" s="192">
        <f t="shared" si="3"/>
        <v>0</v>
      </c>
    </row>
    <row r="17" spans="2:25" ht="33" customHeight="1" thickBot="1" x14ac:dyDescent="0.5">
      <c r="B17" s="845"/>
      <c r="C17" s="839"/>
      <c r="D17" s="105"/>
      <c r="E17" s="104"/>
      <c r="F17" s="824"/>
      <c r="G17" s="362" t="s">
        <v>92</v>
      </c>
      <c r="H17" s="362" t="s">
        <v>92</v>
      </c>
      <c r="I17" s="362" t="s">
        <v>92</v>
      </c>
      <c r="J17" s="362" t="s">
        <v>92</v>
      </c>
      <c r="K17" s="362" t="s">
        <v>92</v>
      </c>
      <c r="L17" s="907"/>
      <c r="M17" s="422" t="s">
        <v>91</v>
      </c>
      <c r="N17" s="153"/>
      <c r="O17" s="153"/>
      <c r="P17" s="356"/>
      <c r="Q17" s="925"/>
      <c r="R17" s="914"/>
      <c r="S17" s="310">
        <f t="shared" si="1"/>
        <v>0</v>
      </c>
      <c r="T17" s="309">
        <f t="shared" si="2"/>
        <v>0</v>
      </c>
      <c r="U17" s="187"/>
      <c r="V17" s="187"/>
      <c r="W17" s="187"/>
      <c r="X17" s="187"/>
      <c r="Y17" s="186">
        <f t="shared" si="3"/>
        <v>0</v>
      </c>
    </row>
    <row r="18" spans="2:25" ht="33" customHeight="1" x14ac:dyDescent="0.45">
      <c r="B18" s="845"/>
      <c r="C18" s="832">
        <v>6</v>
      </c>
      <c r="D18" s="64"/>
      <c r="E18" s="98"/>
      <c r="F18" s="814" t="s">
        <v>404</v>
      </c>
      <c r="G18" s="299" t="s">
        <v>93</v>
      </c>
      <c r="H18" s="299" t="s">
        <v>93</v>
      </c>
      <c r="I18" s="299" t="s">
        <v>93</v>
      </c>
      <c r="J18" s="299" t="s">
        <v>93</v>
      </c>
      <c r="K18" s="299" t="s">
        <v>93</v>
      </c>
      <c r="L18" s="907"/>
      <c r="M18" s="347" t="s">
        <v>94</v>
      </c>
      <c r="N18" s="153"/>
      <c r="O18" s="153"/>
      <c r="P18" s="356"/>
      <c r="Q18" s="925"/>
      <c r="R18" s="909">
        <v>6</v>
      </c>
      <c r="S18" s="239">
        <f t="shared" si="1"/>
        <v>0</v>
      </c>
      <c r="T18" s="292">
        <f t="shared" si="2"/>
        <v>0</v>
      </c>
      <c r="U18" s="193"/>
      <c r="V18" s="193"/>
      <c r="W18" s="193"/>
      <c r="X18" s="193"/>
      <c r="Y18" s="192">
        <f t="shared" si="3"/>
        <v>0</v>
      </c>
    </row>
    <row r="19" spans="2:25" ht="33" customHeight="1" thickBot="1" x14ac:dyDescent="0.5">
      <c r="B19" s="845"/>
      <c r="C19" s="834"/>
      <c r="D19" s="61"/>
      <c r="E19" s="60"/>
      <c r="F19" s="815"/>
      <c r="G19" s="266" t="s">
        <v>94</v>
      </c>
      <c r="H19" s="266" t="s">
        <v>94</v>
      </c>
      <c r="I19" s="266" t="s">
        <v>94</v>
      </c>
      <c r="J19" s="266" t="s">
        <v>94</v>
      </c>
      <c r="K19" s="266" t="s">
        <v>94</v>
      </c>
      <c r="L19" s="907"/>
      <c r="M19" s="351" t="s">
        <v>93</v>
      </c>
      <c r="N19" s="153"/>
      <c r="O19" s="153"/>
      <c r="P19" s="356"/>
      <c r="Q19" s="925"/>
      <c r="R19" s="912"/>
      <c r="S19" s="234">
        <f t="shared" si="1"/>
        <v>0</v>
      </c>
      <c r="T19" s="233">
        <f t="shared" si="2"/>
        <v>0</v>
      </c>
      <c r="U19" s="187"/>
      <c r="V19" s="187"/>
      <c r="W19" s="187"/>
      <c r="X19" s="187"/>
      <c r="Y19" s="186">
        <f t="shared" si="3"/>
        <v>0</v>
      </c>
    </row>
    <row r="20" spans="2:25" ht="33" customHeight="1" x14ac:dyDescent="0.45">
      <c r="B20" s="845"/>
      <c r="C20" s="832">
        <v>7</v>
      </c>
      <c r="D20" s="64"/>
      <c r="E20" s="98"/>
      <c r="F20" s="814" t="s">
        <v>403</v>
      </c>
      <c r="G20" s="327" t="s">
        <v>95</v>
      </c>
      <c r="H20" s="327" t="s">
        <v>95</v>
      </c>
      <c r="I20" s="327" t="s">
        <v>95</v>
      </c>
      <c r="J20" s="327" t="s">
        <v>95</v>
      </c>
      <c r="K20" s="327" t="s">
        <v>95</v>
      </c>
      <c r="L20" s="907"/>
      <c r="M20" s="347" t="s">
        <v>96</v>
      </c>
      <c r="N20" s="153"/>
      <c r="O20" s="153"/>
      <c r="P20" s="356"/>
      <c r="Q20" s="925"/>
      <c r="R20" s="909">
        <v>7</v>
      </c>
      <c r="S20" s="239">
        <f t="shared" si="1"/>
        <v>0</v>
      </c>
      <c r="T20" s="292">
        <f t="shared" si="2"/>
        <v>0</v>
      </c>
      <c r="U20" s="193"/>
      <c r="V20" s="193"/>
      <c r="W20" s="193"/>
      <c r="X20" s="193"/>
      <c r="Y20" s="192">
        <f t="shared" si="3"/>
        <v>0</v>
      </c>
    </row>
    <row r="21" spans="2:25" ht="33" customHeight="1" thickBot="1" x14ac:dyDescent="0.5">
      <c r="B21" s="845"/>
      <c r="C21" s="834"/>
      <c r="D21" s="61"/>
      <c r="E21" s="60"/>
      <c r="F21" s="815"/>
      <c r="G21" s="326" t="s">
        <v>96</v>
      </c>
      <c r="H21" s="326" t="s">
        <v>96</v>
      </c>
      <c r="I21" s="326" t="s">
        <v>96</v>
      </c>
      <c r="J21" s="326" t="s">
        <v>96</v>
      </c>
      <c r="K21" s="326" t="s">
        <v>96</v>
      </c>
      <c r="L21" s="907"/>
      <c r="M21" s="346" t="s">
        <v>95</v>
      </c>
      <c r="N21" s="153"/>
      <c r="O21" s="153"/>
      <c r="P21" s="356"/>
      <c r="Q21" s="925"/>
      <c r="R21" s="912"/>
      <c r="S21" s="234">
        <f t="shared" si="1"/>
        <v>0</v>
      </c>
      <c r="T21" s="233">
        <f t="shared" si="2"/>
        <v>0</v>
      </c>
      <c r="U21" s="187"/>
      <c r="V21" s="187"/>
      <c r="W21" s="187"/>
      <c r="X21" s="187"/>
      <c r="Y21" s="186">
        <f t="shared" si="3"/>
        <v>0</v>
      </c>
    </row>
    <row r="22" spans="2:25" ht="33" customHeight="1" x14ac:dyDescent="0.45">
      <c r="B22" s="845"/>
      <c r="C22" s="832">
        <v>8</v>
      </c>
      <c r="D22" s="64"/>
      <c r="E22" s="98"/>
      <c r="F22" s="814" t="s">
        <v>402</v>
      </c>
      <c r="G22" s="327" t="s">
        <v>97</v>
      </c>
      <c r="H22" s="327" t="s">
        <v>97</v>
      </c>
      <c r="I22" s="327" t="s">
        <v>97</v>
      </c>
      <c r="J22" s="327" t="s">
        <v>97</v>
      </c>
      <c r="K22" s="327" t="s">
        <v>97</v>
      </c>
      <c r="L22" s="907"/>
      <c r="M22" s="347" t="s">
        <v>98</v>
      </c>
      <c r="N22" s="153"/>
      <c r="O22" s="153"/>
      <c r="P22" s="356"/>
      <c r="Q22" s="925"/>
      <c r="R22" s="909">
        <v>8</v>
      </c>
      <c r="S22" s="239">
        <f t="shared" si="1"/>
        <v>0</v>
      </c>
      <c r="T22" s="292">
        <f t="shared" si="2"/>
        <v>0</v>
      </c>
      <c r="U22" s="193"/>
      <c r="V22" s="193"/>
      <c r="W22" s="193"/>
      <c r="X22" s="193"/>
      <c r="Y22" s="192">
        <f t="shared" si="3"/>
        <v>0</v>
      </c>
    </row>
    <row r="23" spans="2:25" ht="33" customHeight="1" thickBot="1" x14ac:dyDescent="0.5">
      <c r="B23" s="845"/>
      <c r="C23" s="834"/>
      <c r="D23" s="61"/>
      <c r="E23" s="96"/>
      <c r="F23" s="815"/>
      <c r="G23" s="326" t="s">
        <v>98</v>
      </c>
      <c r="H23" s="326" t="s">
        <v>98</v>
      </c>
      <c r="I23" s="326" t="s">
        <v>98</v>
      </c>
      <c r="J23" s="326" t="s">
        <v>98</v>
      </c>
      <c r="K23" s="326" t="s">
        <v>98</v>
      </c>
      <c r="L23" s="907"/>
      <c r="M23" s="346" t="s">
        <v>97</v>
      </c>
      <c r="N23" s="153"/>
      <c r="O23" s="153"/>
      <c r="P23" s="356"/>
      <c r="Q23" s="925"/>
      <c r="R23" s="912"/>
      <c r="S23" s="234">
        <f t="shared" si="1"/>
        <v>0</v>
      </c>
      <c r="T23" s="290">
        <f t="shared" si="2"/>
        <v>0</v>
      </c>
      <c r="U23" s="187"/>
      <c r="V23" s="187"/>
      <c r="W23" s="187"/>
      <c r="X23" s="187"/>
      <c r="Y23" s="186">
        <f t="shared" si="3"/>
        <v>0</v>
      </c>
    </row>
    <row r="24" spans="2:25" ht="33" customHeight="1" thickBot="1" x14ac:dyDescent="0.5">
      <c r="B24" s="845"/>
      <c r="C24" s="832">
        <v>9</v>
      </c>
      <c r="D24" s="61"/>
      <c r="E24" s="60"/>
      <c r="F24" s="814" t="s">
        <v>401</v>
      </c>
      <c r="G24" s="327" t="s">
        <v>99</v>
      </c>
      <c r="H24" s="327" t="s">
        <v>99</v>
      </c>
      <c r="I24" s="327" t="s">
        <v>99</v>
      </c>
      <c r="J24" s="327" t="s">
        <v>99</v>
      </c>
      <c r="K24" s="327" t="s">
        <v>99</v>
      </c>
      <c r="L24" s="907"/>
      <c r="M24" s="347" t="s">
        <v>100</v>
      </c>
      <c r="N24" s="153"/>
      <c r="O24" s="153"/>
      <c r="P24" s="356"/>
      <c r="Q24" s="925"/>
      <c r="R24" s="909">
        <v>9</v>
      </c>
      <c r="S24" s="359">
        <f t="shared" si="1"/>
        <v>0</v>
      </c>
      <c r="T24" s="292">
        <f t="shared" si="2"/>
        <v>0</v>
      </c>
      <c r="U24" s="193"/>
      <c r="V24" s="193"/>
      <c r="W24" s="193"/>
      <c r="X24" s="193"/>
      <c r="Y24" s="192">
        <f t="shared" si="3"/>
        <v>0</v>
      </c>
    </row>
    <row r="25" spans="2:25" ht="33" customHeight="1" thickBot="1" x14ac:dyDescent="0.5">
      <c r="B25" s="845"/>
      <c r="C25" s="834"/>
      <c r="D25" s="142"/>
      <c r="E25" s="98"/>
      <c r="F25" s="815"/>
      <c r="G25" s="326" t="s">
        <v>100</v>
      </c>
      <c r="H25" s="326" t="s">
        <v>100</v>
      </c>
      <c r="I25" s="326" t="s">
        <v>100</v>
      </c>
      <c r="J25" s="326" t="s">
        <v>100</v>
      </c>
      <c r="K25" s="326" t="s">
        <v>100</v>
      </c>
      <c r="L25" s="907"/>
      <c r="M25" s="346" t="s">
        <v>99</v>
      </c>
      <c r="N25" s="153"/>
      <c r="O25" s="153"/>
      <c r="P25" s="356"/>
      <c r="Q25" s="925"/>
      <c r="R25" s="912"/>
      <c r="S25" s="234">
        <f t="shared" si="1"/>
        <v>0</v>
      </c>
      <c r="T25" s="233">
        <f t="shared" si="2"/>
        <v>0</v>
      </c>
      <c r="U25" s="187"/>
      <c r="V25" s="187"/>
      <c r="W25" s="187"/>
      <c r="X25" s="187"/>
      <c r="Y25" s="186">
        <f t="shared" si="3"/>
        <v>0</v>
      </c>
    </row>
    <row r="26" spans="2:25" ht="33" customHeight="1" x14ac:dyDescent="0.45">
      <c r="B26" s="845"/>
      <c r="C26" s="832">
        <v>10</v>
      </c>
      <c r="D26" s="64"/>
      <c r="E26" s="98"/>
      <c r="F26" s="814" t="s">
        <v>400</v>
      </c>
      <c r="G26" s="327" t="s">
        <v>101</v>
      </c>
      <c r="H26" s="327" t="s">
        <v>101</v>
      </c>
      <c r="I26" s="327" t="s">
        <v>101</v>
      </c>
      <c r="J26" s="327" t="s">
        <v>101</v>
      </c>
      <c r="K26" s="327" t="s">
        <v>101</v>
      </c>
      <c r="L26" s="907"/>
      <c r="M26" s="347" t="s">
        <v>102</v>
      </c>
      <c r="N26" s="153"/>
      <c r="O26" s="153"/>
      <c r="P26" s="356"/>
      <c r="Q26" s="925"/>
      <c r="R26" s="909">
        <v>10</v>
      </c>
      <c r="S26" s="239">
        <f t="shared" si="1"/>
        <v>0</v>
      </c>
      <c r="T26" s="292">
        <f t="shared" si="2"/>
        <v>0</v>
      </c>
      <c r="U26" s="193"/>
      <c r="V26" s="193"/>
      <c r="W26" s="193"/>
      <c r="X26" s="193"/>
      <c r="Y26" s="192">
        <f t="shared" si="3"/>
        <v>0</v>
      </c>
    </row>
    <row r="27" spans="2:25" ht="33" customHeight="1" thickBot="1" x14ac:dyDescent="0.5">
      <c r="B27" s="845"/>
      <c r="C27" s="834"/>
      <c r="D27" s="61"/>
      <c r="E27" s="96"/>
      <c r="F27" s="815"/>
      <c r="G27" s="326" t="s">
        <v>102</v>
      </c>
      <c r="H27" s="326" t="s">
        <v>102</v>
      </c>
      <c r="I27" s="326" t="s">
        <v>102</v>
      </c>
      <c r="J27" s="326" t="s">
        <v>102</v>
      </c>
      <c r="K27" s="326" t="s">
        <v>102</v>
      </c>
      <c r="L27" s="908"/>
      <c r="M27" s="346" t="s">
        <v>101</v>
      </c>
      <c r="N27" s="153"/>
      <c r="O27" s="153"/>
      <c r="P27" s="356"/>
      <c r="Q27" s="925"/>
      <c r="R27" s="912"/>
      <c r="S27" s="234">
        <f t="shared" si="1"/>
        <v>0</v>
      </c>
      <c r="T27" s="290">
        <f t="shared" si="2"/>
        <v>0</v>
      </c>
      <c r="U27" s="187"/>
      <c r="V27" s="187"/>
      <c r="W27" s="187"/>
      <c r="X27" s="187"/>
      <c r="Y27" s="186">
        <f t="shared" si="3"/>
        <v>0</v>
      </c>
    </row>
    <row r="28" spans="2:25" ht="33" customHeight="1" x14ac:dyDescent="0.45">
      <c r="B28" s="845"/>
      <c r="C28" s="838">
        <v>11</v>
      </c>
      <c r="D28" s="107"/>
      <c r="E28" s="106"/>
      <c r="F28" s="823" t="s">
        <v>399</v>
      </c>
      <c r="G28" s="387" t="s">
        <v>103</v>
      </c>
      <c r="H28" s="387" t="s">
        <v>103</v>
      </c>
      <c r="I28" s="387" t="s">
        <v>103</v>
      </c>
      <c r="J28" s="387" t="s">
        <v>103</v>
      </c>
      <c r="K28" s="904" t="s">
        <v>79</v>
      </c>
      <c r="L28" s="415" t="s">
        <v>104</v>
      </c>
      <c r="M28" s="423" t="s">
        <v>104</v>
      </c>
      <c r="N28" s="153"/>
      <c r="O28" s="153"/>
      <c r="P28" s="356"/>
      <c r="Q28" s="925"/>
      <c r="R28" s="913">
        <v>11</v>
      </c>
      <c r="S28" s="313">
        <f t="shared" si="1"/>
        <v>0</v>
      </c>
      <c r="T28" s="312">
        <f t="shared" si="2"/>
        <v>0</v>
      </c>
      <c r="U28" s="193"/>
      <c r="V28" s="193"/>
      <c r="W28" s="193"/>
      <c r="X28" s="193"/>
      <c r="Y28" s="192">
        <f t="shared" si="3"/>
        <v>0</v>
      </c>
    </row>
    <row r="29" spans="2:25" ht="33" customHeight="1" thickBot="1" x14ac:dyDescent="0.5">
      <c r="B29" s="845"/>
      <c r="C29" s="839"/>
      <c r="D29" s="105"/>
      <c r="E29" s="132"/>
      <c r="F29" s="824"/>
      <c r="G29" s="411" t="s">
        <v>104</v>
      </c>
      <c r="H29" s="411" t="s">
        <v>104</v>
      </c>
      <c r="I29" s="411" t="s">
        <v>104</v>
      </c>
      <c r="J29" s="411" t="s">
        <v>104</v>
      </c>
      <c r="K29" s="905"/>
      <c r="L29" s="429" t="s">
        <v>103</v>
      </c>
      <c r="M29" s="422" t="s">
        <v>103</v>
      </c>
      <c r="N29" s="153"/>
      <c r="O29" s="153"/>
      <c r="P29" s="356"/>
      <c r="Q29" s="925"/>
      <c r="R29" s="914"/>
      <c r="S29" s="310">
        <f t="shared" si="1"/>
        <v>0</v>
      </c>
      <c r="T29" s="394">
        <f t="shared" si="2"/>
        <v>0</v>
      </c>
      <c r="U29" s="187"/>
      <c r="V29" s="187"/>
      <c r="W29" s="187"/>
      <c r="X29" s="187"/>
      <c r="Y29" s="186">
        <f t="shared" si="3"/>
        <v>0</v>
      </c>
    </row>
    <row r="30" spans="2:25" ht="33" customHeight="1" x14ac:dyDescent="0.45">
      <c r="B30" s="845"/>
      <c r="C30" s="832">
        <v>12</v>
      </c>
      <c r="D30" s="64"/>
      <c r="E30" s="98"/>
      <c r="F30" s="814" t="s">
        <v>398</v>
      </c>
      <c r="G30" s="327" t="s">
        <v>105</v>
      </c>
      <c r="H30" s="327" t="s">
        <v>105</v>
      </c>
      <c r="I30" s="327" t="s">
        <v>105</v>
      </c>
      <c r="J30" s="327" t="s">
        <v>105</v>
      </c>
      <c r="K30" s="905"/>
      <c r="L30" s="327" t="s">
        <v>106</v>
      </c>
      <c r="M30" s="347" t="s">
        <v>106</v>
      </c>
      <c r="N30" s="153"/>
      <c r="O30" s="153"/>
      <c r="P30" s="356"/>
      <c r="Q30" s="925"/>
      <c r="R30" s="909">
        <v>12</v>
      </c>
      <c r="S30" s="239">
        <f t="shared" si="1"/>
        <v>0</v>
      </c>
      <c r="T30" s="292">
        <f t="shared" si="2"/>
        <v>0</v>
      </c>
      <c r="U30" s="193"/>
      <c r="V30" s="193"/>
      <c r="W30" s="193"/>
      <c r="X30" s="193"/>
      <c r="Y30" s="192">
        <f t="shared" si="3"/>
        <v>0</v>
      </c>
    </row>
    <row r="31" spans="2:25" ht="33" customHeight="1" thickBot="1" x14ac:dyDescent="0.5">
      <c r="B31" s="845"/>
      <c r="C31" s="834"/>
      <c r="D31" s="61"/>
      <c r="E31" s="60"/>
      <c r="F31" s="815"/>
      <c r="G31" s="336" t="s">
        <v>106</v>
      </c>
      <c r="H31" s="336" t="s">
        <v>106</v>
      </c>
      <c r="I31" s="336" t="s">
        <v>106</v>
      </c>
      <c r="J31" s="336" t="s">
        <v>106</v>
      </c>
      <c r="K31" s="905"/>
      <c r="L31" s="326" t="s">
        <v>105</v>
      </c>
      <c r="M31" s="346" t="s">
        <v>105</v>
      </c>
      <c r="N31" s="153"/>
      <c r="O31" s="153"/>
      <c r="P31" s="356"/>
      <c r="Q31" s="925"/>
      <c r="R31" s="912"/>
      <c r="S31" s="234">
        <f t="shared" si="1"/>
        <v>0</v>
      </c>
      <c r="T31" s="233">
        <f t="shared" si="2"/>
        <v>0</v>
      </c>
      <c r="U31" s="187"/>
      <c r="V31" s="187"/>
      <c r="W31" s="187"/>
      <c r="X31" s="187"/>
      <c r="Y31" s="186">
        <f t="shared" si="3"/>
        <v>0</v>
      </c>
    </row>
    <row r="32" spans="2:25" ht="33" customHeight="1" x14ac:dyDescent="0.45">
      <c r="B32" s="845"/>
      <c r="C32" s="832">
        <v>13</v>
      </c>
      <c r="D32" s="64"/>
      <c r="E32" s="98"/>
      <c r="F32" s="814" t="s">
        <v>397</v>
      </c>
      <c r="G32" s="327" t="s">
        <v>107</v>
      </c>
      <c r="H32" s="327" t="s">
        <v>107</v>
      </c>
      <c r="I32" s="327" t="s">
        <v>107</v>
      </c>
      <c r="J32" s="327" t="s">
        <v>107</v>
      </c>
      <c r="K32" s="905"/>
      <c r="L32" s="299" t="s">
        <v>108</v>
      </c>
      <c r="M32" s="330" t="s">
        <v>108</v>
      </c>
      <c r="N32" s="153"/>
      <c r="O32" s="153"/>
      <c r="P32" s="356"/>
      <c r="Q32" s="925"/>
      <c r="R32" s="909">
        <v>13</v>
      </c>
      <c r="S32" s="239">
        <f t="shared" si="1"/>
        <v>0</v>
      </c>
      <c r="T32" s="428">
        <f t="shared" si="2"/>
        <v>0</v>
      </c>
      <c r="U32" s="193"/>
      <c r="V32" s="193"/>
      <c r="W32" s="193"/>
      <c r="X32" s="193"/>
      <c r="Y32" s="192">
        <f t="shared" si="3"/>
        <v>0</v>
      </c>
    </row>
    <row r="33" spans="2:25" ht="33" customHeight="1" thickBot="1" x14ac:dyDescent="0.5">
      <c r="B33" s="845"/>
      <c r="C33" s="834"/>
      <c r="D33" s="120"/>
      <c r="E33" s="134"/>
      <c r="F33" s="815"/>
      <c r="G33" s="326" t="s">
        <v>108</v>
      </c>
      <c r="H33" s="326" t="s">
        <v>108</v>
      </c>
      <c r="I33" s="326" t="s">
        <v>108</v>
      </c>
      <c r="J33" s="326" t="s">
        <v>108</v>
      </c>
      <c r="K33" s="905"/>
      <c r="L33" s="266" t="s">
        <v>107</v>
      </c>
      <c r="M33" s="337" t="s">
        <v>107</v>
      </c>
      <c r="N33" s="153"/>
      <c r="O33" s="153"/>
      <c r="P33" s="356"/>
      <c r="Q33" s="925"/>
      <c r="R33" s="912"/>
      <c r="S33" s="398">
        <f t="shared" si="1"/>
        <v>0</v>
      </c>
      <c r="T33" s="427">
        <f t="shared" si="2"/>
        <v>0</v>
      </c>
      <c r="U33" s="187"/>
      <c r="V33" s="187"/>
      <c r="W33" s="187"/>
      <c r="X33" s="187"/>
      <c r="Y33" s="186">
        <f t="shared" si="3"/>
        <v>0</v>
      </c>
    </row>
    <row r="34" spans="2:25" ht="33" customHeight="1" x14ac:dyDescent="0.45">
      <c r="B34" s="845"/>
      <c r="C34" s="832">
        <v>14</v>
      </c>
      <c r="D34" s="64"/>
      <c r="E34" s="98"/>
      <c r="F34" s="814" t="s">
        <v>396</v>
      </c>
      <c r="G34" s="327" t="s">
        <v>109</v>
      </c>
      <c r="H34" s="327" t="s">
        <v>109</v>
      </c>
      <c r="I34" s="327" t="s">
        <v>109</v>
      </c>
      <c r="J34" s="904" t="s">
        <v>78</v>
      </c>
      <c r="K34" s="426" t="s">
        <v>110</v>
      </c>
      <c r="L34" s="299" t="s">
        <v>110</v>
      </c>
      <c r="M34" s="419" t="s">
        <v>110</v>
      </c>
      <c r="N34" s="153"/>
      <c r="O34" s="153"/>
      <c r="P34" s="356"/>
      <c r="Q34" s="925"/>
      <c r="R34" s="909">
        <v>14</v>
      </c>
      <c r="S34" s="239">
        <f t="shared" si="1"/>
        <v>0</v>
      </c>
      <c r="T34" s="292">
        <f t="shared" si="2"/>
        <v>0</v>
      </c>
      <c r="U34" s="193"/>
      <c r="V34" s="193"/>
      <c r="W34" s="193"/>
      <c r="X34" s="193"/>
      <c r="Y34" s="192">
        <f t="shared" si="3"/>
        <v>0</v>
      </c>
    </row>
    <row r="35" spans="2:25" ht="33" customHeight="1" thickBot="1" x14ac:dyDescent="0.5">
      <c r="B35" s="845"/>
      <c r="C35" s="834"/>
      <c r="D35" s="61"/>
      <c r="E35" s="60"/>
      <c r="F35" s="815"/>
      <c r="G35" s="326" t="s">
        <v>110</v>
      </c>
      <c r="H35" s="326" t="s">
        <v>110</v>
      </c>
      <c r="I35" s="326" t="s">
        <v>110</v>
      </c>
      <c r="J35" s="905"/>
      <c r="K35" s="425" t="s">
        <v>109</v>
      </c>
      <c r="L35" s="266" t="s">
        <v>109</v>
      </c>
      <c r="M35" s="417" t="s">
        <v>109</v>
      </c>
      <c r="N35" s="153"/>
      <c r="O35" s="153"/>
      <c r="P35" s="356"/>
      <c r="Q35" s="925"/>
      <c r="R35" s="912"/>
      <c r="S35" s="234">
        <f t="shared" si="1"/>
        <v>0</v>
      </c>
      <c r="T35" s="233">
        <f t="shared" si="2"/>
        <v>0</v>
      </c>
      <c r="U35" s="187"/>
      <c r="V35" s="187"/>
      <c r="W35" s="187"/>
      <c r="X35" s="187"/>
      <c r="Y35" s="186">
        <f t="shared" si="3"/>
        <v>0</v>
      </c>
    </row>
    <row r="36" spans="2:25" ht="33" customHeight="1" x14ac:dyDescent="0.45">
      <c r="B36" s="845"/>
      <c r="C36" s="832">
        <v>15</v>
      </c>
      <c r="D36" s="64"/>
      <c r="E36" s="98"/>
      <c r="F36" s="814" t="s">
        <v>395</v>
      </c>
      <c r="G36" s="327" t="s">
        <v>111</v>
      </c>
      <c r="H36" s="327" t="s">
        <v>111</v>
      </c>
      <c r="I36" s="327" t="s">
        <v>111</v>
      </c>
      <c r="J36" s="905"/>
      <c r="K36" s="424" t="s">
        <v>112</v>
      </c>
      <c r="L36" s="299" t="s">
        <v>112</v>
      </c>
      <c r="M36" s="330" t="s">
        <v>112</v>
      </c>
      <c r="N36" s="153"/>
      <c r="O36" s="153"/>
      <c r="P36" s="356"/>
      <c r="Q36" s="925"/>
      <c r="R36" s="909">
        <v>15</v>
      </c>
      <c r="S36" s="239">
        <f t="shared" si="1"/>
        <v>0</v>
      </c>
      <c r="T36" s="292">
        <f t="shared" si="2"/>
        <v>0</v>
      </c>
      <c r="U36" s="193"/>
      <c r="V36" s="193"/>
      <c r="W36" s="193"/>
      <c r="X36" s="193"/>
      <c r="Y36" s="192">
        <f t="shared" si="3"/>
        <v>0</v>
      </c>
    </row>
    <row r="37" spans="2:25" ht="33" customHeight="1" thickBot="1" x14ac:dyDescent="0.5">
      <c r="B37" s="845"/>
      <c r="C37" s="834"/>
      <c r="D37" s="61"/>
      <c r="E37" s="60"/>
      <c r="F37" s="815"/>
      <c r="G37" s="326" t="s">
        <v>112</v>
      </c>
      <c r="H37" s="326" t="s">
        <v>112</v>
      </c>
      <c r="I37" s="326" t="s">
        <v>112</v>
      </c>
      <c r="J37" s="905"/>
      <c r="K37" s="421" t="s">
        <v>111</v>
      </c>
      <c r="L37" s="266" t="s">
        <v>111</v>
      </c>
      <c r="M37" s="406" t="s">
        <v>111</v>
      </c>
      <c r="N37" s="153"/>
      <c r="O37" s="153"/>
      <c r="P37" s="356"/>
      <c r="Q37" s="925"/>
      <c r="R37" s="912"/>
      <c r="S37" s="234">
        <f t="shared" si="1"/>
        <v>0</v>
      </c>
      <c r="T37" s="233">
        <f t="shared" si="2"/>
        <v>0</v>
      </c>
      <c r="U37" s="187"/>
      <c r="V37" s="187"/>
      <c r="W37" s="187"/>
      <c r="X37" s="187"/>
      <c r="Y37" s="186">
        <f t="shared" si="3"/>
        <v>0</v>
      </c>
    </row>
    <row r="38" spans="2:25" ht="33" customHeight="1" x14ac:dyDescent="0.45">
      <c r="B38" s="845"/>
      <c r="C38" s="832">
        <v>16</v>
      </c>
      <c r="D38" s="64"/>
      <c r="E38" s="98"/>
      <c r="F38" s="814" t="s">
        <v>394</v>
      </c>
      <c r="G38" s="327" t="s">
        <v>113</v>
      </c>
      <c r="H38" s="327" t="s">
        <v>113</v>
      </c>
      <c r="I38" s="327" t="s">
        <v>113</v>
      </c>
      <c r="J38" s="905"/>
      <c r="K38" s="327" t="s">
        <v>114</v>
      </c>
      <c r="L38" s="347" t="s">
        <v>114</v>
      </c>
      <c r="M38" s="419" t="s">
        <v>114</v>
      </c>
      <c r="N38" s="153"/>
      <c r="O38" s="153"/>
      <c r="P38" s="356"/>
      <c r="Q38" s="925"/>
      <c r="R38" s="909">
        <v>16</v>
      </c>
      <c r="S38" s="239">
        <f t="shared" si="1"/>
        <v>0</v>
      </c>
      <c r="T38" s="292">
        <f t="shared" si="2"/>
        <v>0</v>
      </c>
      <c r="U38" s="193"/>
      <c r="V38" s="193"/>
      <c r="W38" s="193"/>
      <c r="X38" s="193"/>
      <c r="Y38" s="192">
        <f t="shared" si="3"/>
        <v>0</v>
      </c>
    </row>
    <row r="39" spans="2:25" ht="33" customHeight="1" thickBot="1" x14ac:dyDescent="0.5">
      <c r="B39" s="845"/>
      <c r="C39" s="834"/>
      <c r="D39" s="61"/>
      <c r="E39" s="60"/>
      <c r="F39" s="815"/>
      <c r="G39" s="326" t="s">
        <v>114</v>
      </c>
      <c r="H39" s="326" t="s">
        <v>114</v>
      </c>
      <c r="I39" s="326" t="s">
        <v>114</v>
      </c>
      <c r="J39" s="906"/>
      <c r="K39" s="326" t="s">
        <v>113</v>
      </c>
      <c r="L39" s="346" t="s">
        <v>113</v>
      </c>
      <c r="M39" s="417" t="s">
        <v>113</v>
      </c>
      <c r="N39" s="153"/>
      <c r="O39" s="153"/>
      <c r="P39" s="356"/>
      <c r="Q39" s="925"/>
      <c r="R39" s="912"/>
      <c r="S39" s="234">
        <f t="shared" si="1"/>
        <v>0</v>
      </c>
      <c r="T39" s="233">
        <f t="shared" si="2"/>
        <v>0</v>
      </c>
      <c r="U39" s="187"/>
      <c r="V39" s="187"/>
      <c r="W39" s="187"/>
      <c r="X39" s="187"/>
      <c r="Y39" s="186">
        <f t="shared" si="3"/>
        <v>0</v>
      </c>
    </row>
    <row r="40" spans="2:25" ht="33" customHeight="1" x14ac:dyDescent="0.45">
      <c r="B40" s="845"/>
      <c r="C40" s="838">
        <v>17</v>
      </c>
      <c r="D40" s="107"/>
      <c r="E40" s="106"/>
      <c r="F40" s="823" t="s">
        <v>393</v>
      </c>
      <c r="G40" s="387" t="s">
        <v>115</v>
      </c>
      <c r="H40" s="387" t="s">
        <v>115</v>
      </c>
      <c r="I40" s="904" t="s">
        <v>77</v>
      </c>
      <c r="J40" s="387" t="s">
        <v>116</v>
      </c>
      <c r="K40" s="387" t="s">
        <v>116</v>
      </c>
      <c r="L40" s="423" t="s">
        <v>116</v>
      </c>
      <c r="M40" s="414" t="s">
        <v>116</v>
      </c>
      <c r="N40" s="153"/>
      <c r="O40" s="153"/>
      <c r="P40" s="356"/>
      <c r="Q40" s="925"/>
      <c r="R40" s="913">
        <v>17</v>
      </c>
      <c r="S40" s="313">
        <f t="shared" ref="S40:S71" si="4">D40</f>
        <v>0</v>
      </c>
      <c r="T40" s="312">
        <f t="shared" ref="T40:T71" si="5">E40</f>
        <v>0</v>
      </c>
      <c r="U40" s="193"/>
      <c r="V40" s="193"/>
      <c r="W40" s="193"/>
      <c r="X40" s="193"/>
      <c r="Y40" s="192">
        <f t="shared" ref="Y40:Y71" si="6">SUM(U40:X40)</f>
        <v>0</v>
      </c>
    </row>
    <row r="41" spans="2:25" ht="33" customHeight="1" thickBot="1" x14ac:dyDescent="0.5">
      <c r="B41" s="845"/>
      <c r="C41" s="839"/>
      <c r="D41" s="105"/>
      <c r="E41" s="132"/>
      <c r="F41" s="824"/>
      <c r="G41" s="411" t="s">
        <v>116</v>
      </c>
      <c r="H41" s="411" t="s">
        <v>116</v>
      </c>
      <c r="I41" s="905"/>
      <c r="J41" s="384" t="s">
        <v>115</v>
      </c>
      <c r="K41" s="384" t="s">
        <v>115</v>
      </c>
      <c r="L41" s="422" t="s">
        <v>115</v>
      </c>
      <c r="M41" s="410" t="s">
        <v>115</v>
      </c>
      <c r="N41" s="153"/>
      <c r="O41" s="153"/>
      <c r="P41" s="356"/>
      <c r="Q41" s="925"/>
      <c r="R41" s="914"/>
      <c r="S41" s="310">
        <f t="shared" si="4"/>
        <v>0</v>
      </c>
      <c r="T41" s="394">
        <f t="shared" si="5"/>
        <v>0</v>
      </c>
      <c r="U41" s="187"/>
      <c r="V41" s="187"/>
      <c r="W41" s="187"/>
      <c r="X41" s="187"/>
      <c r="Y41" s="186">
        <f t="shared" si="6"/>
        <v>0</v>
      </c>
    </row>
    <row r="42" spans="2:25" ht="33" customHeight="1" x14ac:dyDescent="0.45">
      <c r="B42" s="845"/>
      <c r="C42" s="832">
        <v>18</v>
      </c>
      <c r="D42" s="64"/>
      <c r="E42" s="98"/>
      <c r="F42" s="814" t="s">
        <v>392</v>
      </c>
      <c r="G42" s="327" t="s">
        <v>117</v>
      </c>
      <c r="H42" s="327" t="s">
        <v>117</v>
      </c>
      <c r="I42" s="905"/>
      <c r="J42" s="327" t="s">
        <v>118</v>
      </c>
      <c r="K42" s="327" t="s">
        <v>118</v>
      </c>
      <c r="L42" s="330" t="s">
        <v>118</v>
      </c>
      <c r="M42" s="330" t="s">
        <v>118</v>
      </c>
      <c r="N42" s="153"/>
      <c r="O42" s="153"/>
      <c r="P42" s="356"/>
      <c r="Q42" s="925"/>
      <c r="R42" s="909">
        <v>18</v>
      </c>
      <c r="S42" s="239">
        <f t="shared" si="4"/>
        <v>0</v>
      </c>
      <c r="T42" s="292">
        <f t="shared" si="5"/>
        <v>0</v>
      </c>
      <c r="U42" s="193"/>
      <c r="V42" s="193"/>
      <c r="W42" s="193"/>
      <c r="X42" s="193"/>
      <c r="Y42" s="192">
        <f t="shared" si="6"/>
        <v>0</v>
      </c>
    </row>
    <row r="43" spans="2:25" ht="33" customHeight="1" thickBot="1" x14ac:dyDescent="0.5">
      <c r="B43" s="845"/>
      <c r="C43" s="834"/>
      <c r="D43" s="61"/>
      <c r="E43" s="96"/>
      <c r="F43" s="815"/>
      <c r="G43" s="326" t="s">
        <v>118</v>
      </c>
      <c r="H43" s="326" t="s">
        <v>118</v>
      </c>
      <c r="I43" s="905"/>
      <c r="J43" s="336" t="s">
        <v>117</v>
      </c>
      <c r="K43" s="336" t="s">
        <v>117</v>
      </c>
      <c r="L43" s="337" t="s">
        <v>117</v>
      </c>
      <c r="M43" s="406" t="s">
        <v>117</v>
      </c>
      <c r="N43" s="153"/>
      <c r="O43" s="153"/>
      <c r="P43" s="356"/>
      <c r="Q43" s="925"/>
      <c r="R43" s="912"/>
      <c r="S43" s="234">
        <f t="shared" si="4"/>
        <v>0</v>
      </c>
      <c r="T43" s="290">
        <f t="shared" si="5"/>
        <v>0</v>
      </c>
      <c r="U43" s="187"/>
      <c r="V43" s="187"/>
      <c r="W43" s="187"/>
      <c r="X43" s="187"/>
      <c r="Y43" s="186">
        <f t="shared" si="6"/>
        <v>0</v>
      </c>
    </row>
    <row r="44" spans="2:25" ht="33" customHeight="1" x14ac:dyDescent="0.45">
      <c r="B44" s="845"/>
      <c r="C44" s="832">
        <v>19</v>
      </c>
      <c r="D44" s="64"/>
      <c r="E44" s="98"/>
      <c r="F44" s="814" t="s">
        <v>391</v>
      </c>
      <c r="G44" s="327" t="s">
        <v>119</v>
      </c>
      <c r="H44" s="327" t="s">
        <v>119</v>
      </c>
      <c r="I44" s="905"/>
      <c r="J44" s="327" t="s">
        <v>120</v>
      </c>
      <c r="K44" s="327" t="s">
        <v>120</v>
      </c>
      <c r="L44" s="330" t="s">
        <v>120</v>
      </c>
      <c r="M44" s="347" t="s">
        <v>120</v>
      </c>
      <c r="N44" s="153"/>
      <c r="O44" s="153"/>
      <c r="P44" s="356"/>
      <c r="Q44" s="925"/>
      <c r="R44" s="909">
        <v>19</v>
      </c>
      <c r="S44" s="239">
        <f t="shared" si="4"/>
        <v>0</v>
      </c>
      <c r="T44" s="292">
        <f t="shared" si="5"/>
        <v>0</v>
      </c>
      <c r="U44" s="193"/>
      <c r="V44" s="193"/>
      <c r="W44" s="193"/>
      <c r="X44" s="193"/>
      <c r="Y44" s="192">
        <f t="shared" si="6"/>
        <v>0</v>
      </c>
    </row>
    <row r="45" spans="2:25" ht="33" customHeight="1" thickBot="1" x14ac:dyDescent="0.5">
      <c r="B45" s="845"/>
      <c r="C45" s="834"/>
      <c r="D45" s="61"/>
      <c r="E45" s="96"/>
      <c r="F45" s="815"/>
      <c r="G45" s="326" t="s">
        <v>120</v>
      </c>
      <c r="H45" s="326" t="s">
        <v>120</v>
      </c>
      <c r="I45" s="906"/>
      <c r="J45" s="399" t="s">
        <v>119</v>
      </c>
      <c r="K45" s="399" t="s">
        <v>119</v>
      </c>
      <c r="L45" s="337" t="s">
        <v>119</v>
      </c>
      <c r="M45" s="421" t="s">
        <v>119</v>
      </c>
      <c r="N45" s="153"/>
      <c r="O45" s="153"/>
      <c r="P45" s="356"/>
      <c r="Q45" s="925"/>
      <c r="R45" s="912"/>
      <c r="S45" s="234">
        <f t="shared" si="4"/>
        <v>0</v>
      </c>
      <c r="T45" s="290">
        <f t="shared" si="5"/>
        <v>0</v>
      </c>
      <c r="U45" s="187"/>
      <c r="V45" s="187"/>
      <c r="W45" s="187"/>
      <c r="X45" s="187"/>
      <c r="Y45" s="186">
        <f t="shared" si="6"/>
        <v>0</v>
      </c>
    </row>
    <row r="46" spans="2:25" ht="33" customHeight="1" x14ac:dyDescent="0.45">
      <c r="B46" s="845"/>
      <c r="C46" s="832">
        <v>20</v>
      </c>
      <c r="D46" s="64"/>
      <c r="E46" s="98"/>
      <c r="F46" s="814" t="s">
        <v>390</v>
      </c>
      <c r="G46" s="327" t="s">
        <v>121</v>
      </c>
      <c r="H46" s="904" t="s">
        <v>76</v>
      </c>
      <c r="I46" s="327" t="s">
        <v>122</v>
      </c>
      <c r="J46" s="327" t="s">
        <v>122</v>
      </c>
      <c r="K46" s="327" t="s">
        <v>122</v>
      </c>
      <c r="L46" s="330" t="s">
        <v>122</v>
      </c>
      <c r="M46" s="327" t="s">
        <v>122</v>
      </c>
      <c r="N46" s="153"/>
      <c r="O46" s="153"/>
      <c r="P46" s="356"/>
      <c r="Q46" s="925"/>
      <c r="R46" s="909">
        <v>20</v>
      </c>
      <c r="S46" s="239">
        <f t="shared" si="4"/>
        <v>0</v>
      </c>
      <c r="T46" s="292">
        <f t="shared" si="5"/>
        <v>0</v>
      </c>
      <c r="U46" s="193"/>
      <c r="V46" s="193"/>
      <c r="W46" s="193"/>
      <c r="X46" s="193"/>
      <c r="Y46" s="192">
        <f t="shared" si="6"/>
        <v>0</v>
      </c>
    </row>
    <row r="47" spans="2:25" ht="33" customHeight="1" thickBot="1" x14ac:dyDescent="0.5">
      <c r="B47" s="845"/>
      <c r="C47" s="834"/>
      <c r="D47" s="97"/>
      <c r="E47" s="96"/>
      <c r="F47" s="815"/>
      <c r="G47" s="326" t="s">
        <v>122</v>
      </c>
      <c r="H47" s="905"/>
      <c r="I47" s="336" t="s">
        <v>121</v>
      </c>
      <c r="J47" s="336" t="s">
        <v>121</v>
      </c>
      <c r="K47" s="336" t="s">
        <v>121</v>
      </c>
      <c r="L47" s="337" t="s">
        <v>121</v>
      </c>
      <c r="M47" s="336" t="s">
        <v>121</v>
      </c>
      <c r="N47" s="153"/>
      <c r="O47" s="153"/>
      <c r="P47" s="356"/>
      <c r="Q47" s="925"/>
      <c r="R47" s="912"/>
      <c r="S47" s="291">
        <f t="shared" si="4"/>
        <v>0</v>
      </c>
      <c r="T47" s="290">
        <f t="shared" si="5"/>
        <v>0</v>
      </c>
      <c r="U47" s="187"/>
      <c r="V47" s="187"/>
      <c r="W47" s="187"/>
      <c r="X47" s="187"/>
      <c r="Y47" s="186">
        <f t="shared" si="6"/>
        <v>0</v>
      </c>
    </row>
    <row r="48" spans="2:25" ht="33" customHeight="1" x14ac:dyDescent="0.45">
      <c r="B48" s="845"/>
      <c r="C48" s="832">
        <v>21</v>
      </c>
      <c r="D48" s="64"/>
      <c r="E48" s="98"/>
      <c r="F48" s="814" t="s">
        <v>389</v>
      </c>
      <c r="G48" s="327" t="s">
        <v>123</v>
      </c>
      <c r="H48" s="905"/>
      <c r="I48" s="327" t="s">
        <v>124</v>
      </c>
      <c r="J48" s="327" t="s">
        <v>124</v>
      </c>
      <c r="K48" s="327" t="s">
        <v>124</v>
      </c>
      <c r="L48" s="330" t="s">
        <v>124</v>
      </c>
      <c r="M48" s="327" t="s">
        <v>124</v>
      </c>
      <c r="N48" s="153"/>
      <c r="O48" s="153"/>
      <c r="P48" s="356"/>
      <c r="Q48" s="925"/>
      <c r="R48" s="909">
        <v>21</v>
      </c>
      <c r="S48" s="239">
        <f t="shared" si="4"/>
        <v>0</v>
      </c>
      <c r="T48" s="292">
        <f t="shared" si="5"/>
        <v>0</v>
      </c>
      <c r="U48" s="193"/>
      <c r="V48" s="193"/>
      <c r="W48" s="193"/>
      <c r="X48" s="193"/>
      <c r="Y48" s="192">
        <f t="shared" si="6"/>
        <v>0</v>
      </c>
    </row>
    <row r="49" spans="2:25" ht="33" customHeight="1" thickBot="1" x14ac:dyDescent="0.5">
      <c r="B49" s="845"/>
      <c r="C49" s="834"/>
      <c r="D49" s="61"/>
      <c r="E49" s="96"/>
      <c r="F49" s="815"/>
      <c r="G49" s="326" t="s">
        <v>124</v>
      </c>
      <c r="H49" s="905"/>
      <c r="I49" s="399" t="s">
        <v>123</v>
      </c>
      <c r="J49" s="399" t="s">
        <v>123</v>
      </c>
      <c r="K49" s="399" t="s">
        <v>123</v>
      </c>
      <c r="L49" s="337" t="s">
        <v>123</v>
      </c>
      <c r="M49" s="399" t="s">
        <v>123</v>
      </c>
      <c r="N49" s="153"/>
      <c r="O49" s="153"/>
      <c r="P49" s="356"/>
      <c r="Q49" s="925"/>
      <c r="R49" s="912"/>
      <c r="S49" s="234">
        <f t="shared" si="4"/>
        <v>0</v>
      </c>
      <c r="T49" s="290">
        <f t="shared" si="5"/>
        <v>0</v>
      </c>
      <c r="U49" s="187"/>
      <c r="V49" s="187"/>
      <c r="W49" s="187"/>
      <c r="X49" s="187"/>
      <c r="Y49" s="186">
        <f t="shared" si="6"/>
        <v>0</v>
      </c>
    </row>
    <row r="50" spans="2:25" ht="33" customHeight="1" x14ac:dyDescent="0.45">
      <c r="B50" s="845"/>
      <c r="C50" s="832">
        <v>22</v>
      </c>
      <c r="D50" s="64"/>
      <c r="E50" s="98"/>
      <c r="F50" s="814" t="s">
        <v>388</v>
      </c>
      <c r="G50" s="327" t="s">
        <v>125</v>
      </c>
      <c r="H50" s="905"/>
      <c r="I50" s="327" t="s">
        <v>126</v>
      </c>
      <c r="J50" s="327" t="s">
        <v>126</v>
      </c>
      <c r="K50" s="327" t="s">
        <v>126</v>
      </c>
      <c r="L50" s="419" t="s">
        <v>126</v>
      </c>
      <c r="M50" s="327" t="s">
        <v>126</v>
      </c>
      <c r="N50" s="153"/>
      <c r="O50" s="153"/>
      <c r="P50" s="356"/>
      <c r="Q50" s="925"/>
      <c r="R50" s="909">
        <v>22</v>
      </c>
      <c r="S50" s="239">
        <f t="shared" si="4"/>
        <v>0</v>
      </c>
      <c r="T50" s="292">
        <f t="shared" si="5"/>
        <v>0</v>
      </c>
      <c r="U50" s="193"/>
      <c r="V50" s="193"/>
      <c r="W50" s="193"/>
      <c r="X50" s="193"/>
      <c r="Y50" s="192">
        <f t="shared" si="6"/>
        <v>0</v>
      </c>
    </row>
    <row r="51" spans="2:25" ht="33" customHeight="1" thickBot="1" x14ac:dyDescent="0.5">
      <c r="B51" s="845"/>
      <c r="C51" s="834"/>
      <c r="D51" s="61"/>
      <c r="E51" s="96"/>
      <c r="F51" s="815"/>
      <c r="G51" s="326" t="s">
        <v>126</v>
      </c>
      <c r="H51" s="906"/>
      <c r="I51" s="399" t="s">
        <v>125</v>
      </c>
      <c r="J51" s="399" t="s">
        <v>125</v>
      </c>
      <c r="K51" s="399" t="s">
        <v>125</v>
      </c>
      <c r="L51" s="417" t="s">
        <v>125</v>
      </c>
      <c r="M51" s="399" t="s">
        <v>125</v>
      </c>
      <c r="N51" s="153"/>
      <c r="O51" s="153"/>
      <c r="P51" s="356"/>
      <c r="Q51" s="925"/>
      <c r="R51" s="912"/>
      <c r="S51" s="234">
        <f t="shared" si="4"/>
        <v>0</v>
      </c>
      <c r="T51" s="290">
        <f t="shared" si="5"/>
        <v>0</v>
      </c>
      <c r="U51" s="187"/>
      <c r="V51" s="187"/>
      <c r="W51" s="187"/>
      <c r="X51" s="187"/>
      <c r="Y51" s="186">
        <f t="shared" si="6"/>
        <v>0</v>
      </c>
    </row>
    <row r="52" spans="2:25" ht="33" customHeight="1" x14ac:dyDescent="0.45">
      <c r="B52" s="845"/>
      <c r="C52" s="832">
        <v>23</v>
      </c>
      <c r="D52" s="64"/>
      <c r="E52" s="98"/>
      <c r="F52" s="814"/>
      <c r="G52" s="904" t="s">
        <v>75</v>
      </c>
      <c r="H52" s="407" t="s">
        <v>127</v>
      </c>
      <c r="I52" s="327" t="s">
        <v>127</v>
      </c>
      <c r="J52" s="327" t="s">
        <v>127</v>
      </c>
      <c r="K52" s="327" t="s">
        <v>127</v>
      </c>
      <c r="L52" s="330" t="s">
        <v>127</v>
      </c>
      <c r="M52" s="327" t="s">
        <v>127</v>
      </c>
      <c r="N52" s="153"/>
      <c r="O52" s="153"/>
      <c r="P52" s="356"/>
      <c r="Q52" s="925"/>
      <c r="R52" s="909">
        <v>23</v>
      </c>
      <c r="S52" s="239">
        <f t="shared" si="4"/>
        <v>0</v>
      </c>
      <c r="T52" s="292">
        <f t="shared" si="5"/>
        <v>0</v>
      </c>
      <c r="U52" s="193"/>
      <c r="V52" s="193"/>
      <c r="W52" s="193"/>
      <c r="X52" s="193"/>
      <c r="Y52" s="192">
        <f t="shared" si="6"/>
        <v>0</v>
      </c>
    </row>
    <row r="53" spans="2:25" ht="33" customHeight="1" thickBot="1" x14ac:dyDescent="0.5">
      <c r="B53" s="845"/>
      <c r="C53" s="833"/>
      <c r="D53" s="61"/>
      <c r="E53" s="96"/>
      <c r="F53" s="815"/>
      <c r="G53" s="905"/>
      <c r="H53" s="399" t="s">
        <v>128</v>
      </c>
      <c r="I53" s="399" t="s">
        <v>128</v>
      </c>
      <c r="J53" s="399" t="s">
        <v>128</v>
      </c>
      <c r="K53" s="399" t="s">
        <v>128</v>
      </c>
      <c r="L53" s="406" t="s">
        <v>128</v>
      </c>
      <c r="M53" s="399" t="s">
        <v>128</v>
      </c>
      <c r="N53" s="153"/>
      <c r="O53" s="153"/>
      <c r="P53" s="356"/>
      <c r="Q53" s="925"/>
      <c r="R53" s="910"/>
      <c r="S53" s="234">
        <f t="shared" si="4"/>
        <v>0</v>
      </c>
      <c r="T53" s="290">
        <f t="shared" si="5"/>
        <v>0</v>
      </c>
      <c r="U53" s="187"/>
      <c r="V53" s="187"/>
      <c r="W53" s="187"/>
      <c r="X53" s="187"/>
      <c r="Y53" s="420">
        <f t="shared" si="6"/>
        <v>0</v>
      </c>
    </row>
    <row r="54" spans="2:25" ht="33" customHeight="1" x14ac:dyDescent="0.45">
      <c r="B54" s="845"/>
      <c r="C54" s="832">
        <v>24</v>
      </c>
      <c r="D54" s="64"/>
      <c r="E54" s="98"/>
      <c r="F54" s="814" t="s">
        <v>387</v>
      </c>
      <c r="G54" s="905"/>
      <c r="H54" s="327" t="s">
        <v>129</v>
      </c>
      <c r="I54" s="299" t="s">
        <v>129</v>
      </c>
      <c r="J54" s="299" t="s">
        <v>129</v>
      </c>
      <c r="K54" s="299" t="s">
        <v>129</v>
      </c>
      <c r="L54" s="419" t="s">
        <v>129</v>
      </c>
      <c r="M54" s="299" t="s">
        <v>129</v>
      </c>
      <c r="N54" s="153"/>
      <c r="O54" s="153"/>
      <c r="P54" s="356"/>
      <c r="Q54" s="925"/>
      <c r="R54" s="909">
        <v>24</v>
      </c>
      <c r="S54" s="239">
        <f t="shared" si="4"/>
        <v>0</v>
      </c>
      <c r="T54" s="292">
        <f t="shared" si="5"/>
        <v>0</v>
      </c>
      <c r="U54" s="193"/>
      <c r="V54" s="193"/>
      <c r="W54" s="193"/>
      <c r="X54" s="193"/>
      <c r="Y54" s="192">
        <f t="shared" si="6"/>
        <v>0</v>
      </c>
    </row>
    <row r="55" spans="2:25" ht="33" customHeight="1" thickBot="1" x14ac:dyDescent="0.5">
      <c r="B55" s="845"/>
      <c r="C55" s="834"/>
      <c r="D55" s="97"/>
      <c r="E55" s="96"/>
      <c r="F55" s="815"/>
      <c r="G55" s="905"/>
      <c r="H55" s="418" t="s">
        <v>130</v>
      </c>
      <c r="I55" s="416" t="s">
        <v>130</v>
      </c>
      <c r="J55" s="416" t="s">
        <v>130</v>
      </c>
      <c r="K55" s="416" t="s">
        <v>130</v>
      </c>
      <c r="L55" s="417" t="s">
        <v>130</v>
      </c>
      <c r="M55" s="416" t="s">
        <v>130</v>
      </c>
      <c r="N55" s="153"/>
      <c r="O55" s="153"/>
      <c r="P55" s="356"/>
      <c r="Q55" s="925"/>
      <c r="R55" s="912"/>
      <c r="S55" s="291">
        <f t="shared" si="4"/>
        <v>0</v>
      </c>
      <c r="T55" s="290">
        <f t="shared" si="5"/>
        <v>0</v>
      </c>
      <c r="U55" s="187"/>
      <c r="V55" s="187"/>
      <c r="W55" s="187"/>
      <c r="X55" s="187"/>
      <c r="Y55" s="186">
        <f t="shared" si="6"/>
        <v>0</v>
      </c>
    </row>
    <row r="56" spans="2:25" ht="33" customHeight="1" x14ac:dyDescent="0.45">
      <c r="B56" s="845"/>
      <c r="C56" s="838">
        <v>25</v>
      </c>
      <c r="D56" s="141"/>
      <c r="E56" s="106"/>
      <c r="F56" s="823" t="s">
        <v>386</v>
      </c>
      <c r="G56" s="905"/>
      <c r="H56" s="415" t="s">
        <v>131</v>
      </c>
      <c r="I56" s="364" t="s">
        <v>131</v>
      </c>
      <c r="J56" s="364" t="s">
        <v>131</v>
      </c>
      <c r="K56" s="364" t="s">
        <v>131</v>
      </c>
      <c r="L56" s="414" t="s">
        <v>131</v>
      </c>
      <c r="M56" s="413" t="s">
        <v>131</v>
      </c>
      <c r="N56" s="153"/>
      <c r="O56" s="153"/>
      <c r="P56" s="356"/>
      <c r="Q56" s="925"/>
      <c r="R56" s="913">
        <v>25</v>
      </c>
      <c r="S56" s="412">
        <f t="shared" si="4"/>
        <v>0</v>
      </c>
      <c r="T56" s="312">
        <f t="shared" si="5"/>
        <v>0</v>
      </c>
      <c r="U56" s="193"/>
      <c r="V56" s="193"/>
      <c r="W56" s="193"/>
      <c r="X56" s="193"/>
      <c r="Y56" s="192">
        <f t="shared" si="6"/>
        <v>0</v>
      </c>
    </row>
    <row r="57" spans="2:25" ht="33" customHeight="1" thickBot="1" x14ac:dyDescent="0.5">
      <c r="B57" s="845"/>
      <c r="C57" s="839"/>
      <c r="D57" s="140"/>
      <c r="E57" s="104"/>
      <c r="F57" s="824"/>
      <c r="G57" s="906"/>
      <c r="H57" s="411" t="s">
        <v>132</v>
      </c>
      <c r="I57" s="362" t="s">
        <v>132</v>
      </c>
      <c r="J57" s="362" t="s">
        <v>132</v>
      </c>
      <c r="K57" s="362" t="s">
        <v>132</v>
      </c>
      <c r="L57" s="410" t="s">
        <v>132</v>
      </c>
      <c r="M57" s="409" t="s">
        <v>132</v>
      </c>
      <c r="N57" s="153"/>
      <c r="O57" s="153"/>
      <c r="P57" s="356"/>
      <c r="Q57" s="925"/>
      <c r="R57" s="914"/>
      <c r="S57" s="408">
        <f t="shared" si="4"/>
        <v>0</v>
      </c>
      <c r="T57" s="309">
        <f t="shared" si="5"/>
        <v>0</v>
      </c>
      <c r="U57" s="187"/>
      <c r="V57" s="187"/>
      <c r="W57" s="187"/>
      <c r="X57" s="187"/>
      <c r="Y57" s="186">
        <f t="shared" si="6"/>
        <v>0</v>
      </c>
    </row>
    <row r="58" spans="2:25" ht="33" customHeight="1" x14ac:dyDescent="0.45">
      <c r="B58" s="845"/>
      <c r="C58" s="832">
        <v>26</v>
      </c>
      <c r="D58" s="108"/>
      <c r="E58" s="98"/>
      <c r="F58" s="814" t="s">
        <v>385</v>
      </c>
      <c r="G58" s="407" t="s">
        <v>133</v>
      </c>
      <c r="H58" s="327" t="s">
        <v>133</v>
      </c>
      <c r="I58" s="327" t="s">
        <v>133</v>
      </c>
      <c r="J58" s="327" t="s">
        <v>133</v>
      </c>
      <c r="K58" s="327" t="s">
        <v>133</v>
      </c>
      <c r="L58" s="330" t="s">
        <v>133</v>
      </c>
      <c r="M58" s="917" t="s">
        <v>81</v>
      </c>
      <c r="N58" s="153"/>
      <c r="O58" s="153"/>
      <c r="P58" s="356"/>
      <c r="Q58" s="925"/>
      <c r="R58" s="909">
        <v>26</v>
      </c>
      <c r="S58" s="318">
        <f t="shared" si="4"/>
        <v>0</v>
      </c>
      <c r="T58" s="292">
        <f t="shared" si="5"/>
        <v>0</v>
      </c>
      <c r="U58" s="193"/>
      <c r="V58" s="193"/>
      <c r="W58" s="193"/>
      <c r="X58" s="193"/>
      <c r="Y58" s="192">
        <f t="shared" si="6"/>
        <v>0</v>
      </c>
    </row>
    <row r="59" spans="2:25" ht="33" customHeight="1" thickBot="1" x14ac:dyDescent="0.5">
      <c r="B59" s="845"/>
      <c r="C59" s="834"/>
      <c r="D59" s="61"/>
      <c r="E59" s="96"/>
      <c r="F59" s="815"/>
      <c r="G59" s="336" t="s">
        <v>134</v>
      </c>
      <c r="H59" s="336" t="s">
        <v>134</v>
      </c>
      <c r="I59" s="336" t="s">
        <v>134</v>
      </c>
      <c r="J59" s="336" t="s">
        <v>134</v>
      </c>
      <c r="K59" s="336" t="s">
        <v>134</v>
      </c>
      <c r="L59" s="406" t="s">
        <v>134</v>
      </c>
      <c r="M59" s="918"/>
      <c r="N59" s="153"/>
      <c r="O59" s="153"/>
      <c r="P59" s="356"/>
      <c r="Q59" s="925"/>
      <c r="R59" s="912"/>
      <c r="S59" s="234">
        <f t="shared" si="4"/>
        <v>0</v>
      </c>
      <c r="T59" s="290">
        <f t="shared" si="5"/>
        <v>0</v>
      </c>
      <c r="U59" s="187"/>
      <c r="V59" s="187"/>
      <c r="W59" s="187"/>
      <c r="X59" s="187"/>
      <c r="Y59" s="186">
        <f t="shared" si="6"/>
        <v>0</v>
      </c>
    </row>
    <row r="60" spans="2:25" ht="33" customHeight="1" x14ac:dyDescent="0.45">
      <c r="B60" s="845"/>
      <c r="C60" s="840">
        <v>27</v>
      </c>
      <c r="D60" s="139"/>
      <c r="E60" s="138"/>
      <c r="F60" s="814" t="s">
        <v>384</v>
      </c>
      <c r="G60" s="405" t="s">
        <v>135</v>
      </c>
      <c r="H60" s="405" t="s">
        <v>135</v>
      </c>
      <c r="I60" s="405" t="s">
        <v>135</v>
      </c>
      <c r="J60" s="405" t="s">
        <v>135</v>
      </c>
      <c r="K60" s="405" t="s">
        <v>135</v>
      </c>
      <c r="L60" s="347" t="s">
        <v>135</v>
      </c>
      <c r="M60" s="918"/>
      <c r="N60" s="153"/>
      <c r="O60" s="153"/>
      <c r="P60" s="356"/>
      <c r="Q60" s="925"/>
      <c r="R60" s="915">
        <v>27</v>
      </c>
      <c r="S60" s="404">
        <f t="shared" si="4"/>
        <v>0</v>
      </c>
      <c r="T60" s="403">
        <f t="shared" si="5"/>
        <v>0</v>
      </c>
      <c r="U60" s="193"/>
      <c r="V60" s="193"/>
      <c r="W60" s="193"/>
      <c r="X60" s="193"/>
      <c r="Y60" s="192">
        <f t="shared" si="6"/>
        <v>0</v>
      </c>
    </row>
    <row r="61" spans="2:25" ht="33" customHeight="1" thickBot="1" x14ac:dyDescent="0.5">
      <c r="B61" s="845"/>
      <c r="C61" s="841"/>
      <c r="D61" s="61"/>
      <c r="E61" s="96"/>
      <c r="F61" s="815"/>
      <c r="G61" s="336" t="s">
        <v>136</v>
      </c>
      <c r="H61" s="336" t="s">
        <v>136</v>
      </c>
      <c r="I61" s="336" t="s">
        <v>136</v>
      </c>
      <c r="J61" s="336" t="s">
        <v>136</v>
      </c>
      <c r="K61" s="336" t="s">
        <v>136</v>
      </c>
      <c r="L61" s="346" t="s">
        <v>136</v>
      </c>
      <c r="M61" s="918"/>
      <c r="N61" s="153"/>
      <c r="O61" s="153"/>
      <c r="P61" s="356"/>
      <c r="Q61" s="925"/>
      <c r="R61" s="916"/>
      <c r="S61" s="234">
        <f t="shared" si="4"/>
        <v>0</v>
      </c>
      <c r="T61" s="290">
        <f t="shared" si="5"/>
        <v>0</v>
      </c>
      <c r="U61" s="187"/>
      <c r="V61" s="187"/>
      <c r="W61" s="187"/>
      <c r="X61" s="187"/>
      <c r="Y61" s="186">
        <f t="shared" si="6"/>
        <v>0</v>
      </c>
    </row>
    <row r="62" spans="2:25" ht="33" customHeight="1" x14ac:dyDescent="0.45">
      <c r="B62" s="845"/>
      <c r="C62" s="832">
        <v>28</v>
      </c>
      <c r="D62" s="64"/>
      <c r="E62" s="98"/>
      <c r="F62" s="814" t="s">
        <v>383</v>
      </c>
      <c r="G62" s="299" t="s">
        <v>137</v>
      </c>
      <c r="H62" s="299" t="s">
        <v>137</v>
      </c>
      <c r="I62" s="299" t="s">
        <v>137</v>
      </c>
      <c r="J62" s="299" t="s">
        <v>137</v>
      </c>
      <c r="K62" s="299" t="s">
        <v>137</v>
      </c>
      <c r="L62" s="327" t="s">
        <v>137</v>
      </c>
      <c r="M62" s="918"/>
      <c r="N62" s="153"/>
      <c r="O62" s="153"/>
      <c r="P62" s="356"/>
      <c r="Q62" s="925"/>
      <c r="R62" s="909">
        <v>28</v>
      </c>
      <c r="S62" s="239">
        <f t="shared" si="4"/>
        <v>0</v>
      </c>
      <c r="T62" s="292">
        <f t="shared" si="5"/>
        <v>0</v>
      </c>
      <c r="U62" s="193"/>
      <c r="V62" s="193"/>
      <c r="W62" s="193"/>
      <c r="X62" s="193"/>
      <c r="Y62" s="192">
        <f t="shared" si="6"/>
        <v>0</v>
      </c>
    </row>
    <row r="63" spans="2:25" ht="33" customHeight="1" thickBot="1" x14ac:dyDescent="0.5">
      <c r="B63" s="845"/>
      <c r="C63" s="834"/>
      <c r="D63" s="97"/>
      <c r="E63" s="96"/>
      <c r="F63" s="815"/>
      <c r="G63" s="266" t="s">
        <v>138</v>
      </c>
      <c r="H63" s="266" t="s">
        <v>138</v>
      </c>
      <c r="I63" s="266" t="s">
        <v>138</v>
      </c>
      <c r="J63" s="266" t="s">
        <v>138</v>
      </c>
      <c r="K63" s="266" t="s">
        <v>138</v>
      </c>
      <c r="L63" s="336" t="s">
        <v>138</v>
      </c>
      <c r="M63" s="918"/>
      <c r="N63" s="153"/>
      <c r="O63" s="153"/>
      <c r="P63" s="356"/>
      <c r="Q63" s="925"/>
      <c r="R63" s="912"/>
      <c r="S63" s="291">
        <f t="shared" si="4"/>
        <v>0</v>
      </c>
      <c r="T63" s="290">
        <f t="shared" si="5"/>
        <v>0</v>
      </c>
      <c r="U63" s="187"/>
      <c r="V63" s="187"/>
      <c r="W63" s="187"/>
      <c r="X63" s="187"/>
      <c r="Y63" s="186">
        <f t="shared" si="6"/>
        <v>0</v>
      </c>
    </row>
    <row r="64" spans="2:25" ht="33" customHeight="1" x14ac:dyDescent="0.45">
      <c r="B64" s="845"/>
      <c r="C64" s="832">
        <v>29</v>
      </c>
      <c r="D64" s="137"/>
      <c r="E64" s="136"/>
      <c r="F64" s="814" t="s">
        <v>382</v>
      </c>
      <c r="G64" s="327" t="s">
        <v>139</v>
      </c>
      <c r="H64" s="327" t="s">
        <v>139</v>
      </c>
      <c r="I64" s="327" t="s">
        <v>139</v>
      </c>
      <c r="J64" s="327" t="s">
        <v>139</v>
      </c>
      <c r="K64" s="327" t="s">
        <v>139</v>
      </c>
      <c r="L64" s="327" t="s">
        <v>139</v>
      </c>
      <c r="M64" s="918"/>
      <c r="N64" s="153"/>
      <c r="O64" s="153"/>
      <c r="P64" s="356"/>
      <c r="Q64" s="925"/>
      <c r="R64" s="909">
        <v>29</v>
      </c>
      <c r="S64" s="402">
        <f t="shared" si="4"/>
        <v>0</v>
      </c>
      <c r="T64" s="401">
        <f t="shared" si="5"/>
        <v>0</v>
      </c>
      <c r="U64" s="193"/>
      <c r="V64" s="193"/>
      <c r="W64" s="193"/>
      <c r="X64" s="193"/>
      <c r="Y64" s="192">
        <f t="shared" si="6"/>
        <v>0</v>
      </c>
    </row>
    <row r="65" spans="2:25" ht="33" customHeight="1" thickBot="1" x14ac:dyDescent="0.5">
      <c r="B65" s="845"/>
      <c r="C65" s="834"/>
      <c r="D65" s="103"/>
      <c r="E65" s="60"/>
      <c r="F65" s="815"/>
      <c r="G65" s="336" t="s">
        <v>140</v>
      </c>
      <c r="H65" s="336" t="s">
        <v>140</v>
      </c>
      <c r="I65" s="336" t="s">
        <v>140</v>
      </c>
      <c r="J65" s="336" t="s">
        <v>140</v>
      </c>
      <c r="K65" s="336" t="s">
        <v>140</v>
      </c>
      <c r="L65" s="399" t="s">
        <v>140</v>
      </c>
      <c r="M65" s="918"/>
      <c r="N65" s="153"/>
      <c r="O65" s="153"/>
      <c r="P65" s="356"/>
      <c r="Q65" s="925"/>
      <c r="R65" s="912"/>
      <c r="S65" s="306">
        <f t="shared" si="4"/>
        <v>0</v>
      </c>
      <c r="T65" s="233">
        <f t="shared" si="5"/>
        <v>0</v>
      </c>
      <c r="U65" s="187"/>
      <c r="V65" s="187"/>
      <c r="W65" s="187"/>
      <c r="X65" s="187"/>
      <c r="Y65" s="186">
        <f t="shared" si="6"/>
        <v>0</v>
      </c>
    </row>
    <row r="66" spans="2:25" ht="33" customHeight="1" x14ac:dyDescent="0.45">
      <c r="B66" s="123"/>
      <c r="C66" s="832">
        <v>30</v>
      </c>
      <c r="D66" s="108"/>
      <c r="E66" s="63"/>
      <c r="F66" s="814" t="s">
        <v>381</v>
      </c>
      <c r="G66" s="327" t="s">
        <v>141</v>
      </c>
      <c r="H66" s="327" t="s">
        <v>141</v>
      </c>
      <c r="I66" s="327" t="s">
        <v>141</v>
      </c>
      <c r="J66" s="327" t="s">
        <v>141</v>
      </c>
      <c r="K66" s="327" t="s">
        <v>141</v>
      </c>
      <c r="L66" s="327" t="s">
        <v>141</v>
      </c>
      <c r="M66" s="918"/>
      <c r="N66" s="153"/>
      <c r="O66" s="153"/>
      <c r="P66" s="356"/>
      <c r="Q66" s="373"/>
      <c r="R66" s="909">
        <v>30</v>
      </c>
      <c r="S66" s="318">
        <f t="shared" si="4"/>
        <v>0</v>
      </c>
      <c r="T66" s="238">
        <f t="shared" si="5"/>
        <v>0</v>
      </c>
      <c r="U66" s="193"/>
      <c r="V66" s="193"/>
      <c r="W66" s="193"/>
      <c r="X66" s="193"/>
      <c r="Y66" s="192">
        <f t="shared" si="6"/>
        <v>0</v>
      </c>
    </row>
    <row r="67" spans="2:25" ht="33" customHeight="1" thickBot="1" x14ac:dyDescent="0.5">
      <c r="B67" s="123"/>
      <c r="C67" s="834"/>
      <c r="D67" s="61"/>
      <c r="E67" s="96"/>
      <c r="F67" s="815"/>
      <c r="G67" s="336" t="s">
        <v>142</v>
      </c>
      <c r="H67" s="336" t="s">
        <v>142</v>
      </c>
      <c r="I67" s="336" t="s">
        <v>142</v>
      </c>
      <c r="J67" s="336" t="s">
        <v>142</v>
      </c>
      <c r="K67" s="336" t="s">
        <v>142</v>
      </c>
      <c r="L67" s="399" t="s">
        <v>142</v>
      </c>
      <c r="M67" s="918"/>
      <c r="N67" s="153"/>
      <c r="O67" s="153"/>
      <c r="P67" s="356"/>
      <c r="Q67" s="373"/>
      <c r="R67" s="912"/>
      <c r="S67" s="234">
        <f t="shared" si="4"/>
        <v>0</v>
      </c>
      <c r="T67" s="290">
        <f t="shared" si="5"/>
        <v>0</v>
      </c>
      <c r="U67" s="187"/>
      <c r="V67" s="187"/>
      <c r="W67" s="187"/>
      <c r="X67" s="187"/>
      <c r="Y67" s="186">
        <f t="shared" si="6"/>
        <v>0</v>
      </c>
    </row>
    <row r="68" spans="2:25" ht="33" customHeight="1" x14ac:dyDescent="0.45">
      <c r="B68" s="123"/>
      <c r="C68" s="832">
        <v>31</v>
      </c>
      <c r="D68" s="135"/>
      <c r="E68" s="98"/>
      <c r="F68" s="814" t="s">
        <v>380</v>
      </c>
      <c r="G68" s="327" t="s">
        <v>143</v>
      </c>
      <c r="H68" s="327" t="s">
        <v>143</v>
      </c>
      <c r="I68" s="327" t="s">
        <v>143</v>
      </c>
      <c r="J68" s="327" t="s">
        <v>143</v>
      </c>
      <c r="K68" s="327" t="s">
        <v>143</v>
      </c>
      <c r="L68" s="327" t="s">
        <v>143</v>
      </c>
      <c r="M68" s="918"/>
      <c r="N68" s="153"/>
      <c r="O68" s="153"/>
      <c r="P68" s="356"/>
      <c r="Q68" s="373"/>
      <c r="R68" s="909">
        <v>31</v>
      </c>
      <c r="S68" s="400">
        <f t="shared" si="4"/>
        <v>0</v>
      </c>
      <c r="T68" s="292">
        <f t="shared" si="5"/>
        <v>0</v>
      </c>
      <c r="U68" s="193"/>
      <c r="V68" s="193"/>
      <c r="W68" s="193"/>
      <c r="X68" s="193"/>
      <c r="Y68" s="192">
        <f t="shared" si="6"/>
        <v>0</v>
      </c>
    </row>
    <row r="69" spans="2:25" ht="33" customHeight="1" thickBot="1" x14ac:dyDescent="0.5">
      <c r="B69" s="123"/>
      <c r="C69" s="834"/>
      <c r="D69" s="61"/>
      <c r="E69" s="60"/>
      <c r="F69" s="815"/>
      <c r="G69" s="336" t="s">
        <v>144</v>
      </c>
      <c r="H69" s="336" t="s">
        <v>144</v>
      </c>
      <c r="I69" s="336" t="s">
        <v>144</v>
      </c>
      <c r="J69" s="336" t="s">
        <v>144</v>
      </c>
      <c r="K69" s="336" t="s">
        <v>144</v>
      </c>
      <c r="L69" s="399" t="s">
        <v>144</v>
      </c>
      <c r="M69" s="918"/>
      <c r="N69" s="153"/>
      <c r="O69" s="153"/>
      <c r="P69" s="356"/>
      <c r="Q69" s="373"/>
      <c r="R69" s="912"/>
      <c r="S69" s="234">
        <f t="shared" si="4"/>
        <v>0</v>
      </c>
      <c r="T69" s="233">
        <f t="shared" si="5"/>
        <v>0</v>
      </c>
      <c r="U69" s="187"/>
      <c r="V69" s="187"/>
      <c r="W69" s="187"/>
      <c r="X69" s="187"/>
      <c r="Y69" s="186">
        <f t="shared" si="6"/>
        <v>0</v>
      </c>
    </row>
    <row r="70" spans="2:25" ht="33" customHeight="1" x14ac:dyDescent="0.45">
      <c r="B70" s="123"/>
      <c r="C70" s="832">
        <v>32</v>
      </c>
      <c r="D70" s="64"/>
      <c r="E70" s="98"/>
      <c r="F70" s="814" t="s">
        <v>379</v>
      </c>
      <c r="G70" s="327" t="s">
        <v>145</v>
      </c>
      <c r="H70" s="327" t="s">
        <v>145</v>
      </c>
      <c r="I70" s="327" t="s">
        <v>145</v>
      </c>
      <c r="J70" s="327" t="s">
        <v>145</v>
      </c>
      <c r="K70" s="327" t="s">
        <v>145</v>
      </c>
      <c r="L70" s="299" t="s">
        <v>145</v>
      </c>
      <c r="M70" s="918"/>
      <c r="N70" s="153"/>
      <c r="O70" s="153"/>
      <c r="P70" s="356"/>
      <c r="Q70" s="373"/>
      <c r="R70" s="909">
        <v>32</v>
      </c>
      <c r="S70" s="239">
        <f t="shared" si="4"/>
        <v>0</v>
      </c>
      <c r="T70" s="292">
        <f t="shared" si="5"/>
        <v>0</v>
      </c>
      <c r="U70" s="193"/>
      <c r="V70" s="193"/>
      <c r="W70" s="193"/>
      <c r="X70" s="193"/>
      <c r="Y70" s="192">
        <f t="shared" si="6"/>
        <v>0</v>
      </c>
    </row>
    <row r="71" spans="2:25" ht="33" customHeight="1" thickBot="1" x14ac:dyDescent="0.5">
      <c r="B71" s="123"/>
      <c r="C71" s="834"/>
      <c r="D71" s="120"/>
      <c r="E71" s="134"/>
      <c r="F71" s="815"/>
      <c r="G71" s="336" t="s">
        <v>146</v>
      </c>
      <c r="H71" s="336" t="s">
        <v>146</v>
      </c>
      <c r="I71" s="336" t="s">
        <v>146</v>
      </c>
      <c r="J71" s="336" t="s">
        <v>146</v>
      </c>
      <c r="K71" s="336" t="s">
        <v>146</v>
      </c>
      <c r="L71" s="266" t="s">
        <v>146</v>
      </c>
      <c r="M71" s="918"/>
      <c r="N71" s="153"/>
      <c r="O71" s="153"/>
      <c r="P71" s="356"/>
      <c r="Q71" s="373"/>
      <c r="R71" s="912"/>
      <c r="S71" s="398">
        <f t="shared" si="4"/>
        <v>0</v>
      </c>
      <c r="T71" s="397">
        <f t="shared" si="5"/>
        <v>0</v>
      </c>
      <c r="U71" s="187"/>
      <c r="V71" s="187"/>
      <c r="W71" s="187"/>
      <c r="X71" s="187"/>
      <c r="Y71" s="186">
        <f t="shared" si="6"/>
        <v>0</v>
      </c>
    </row>
    <row r="72" spans="2:25" ht="33" customHeight="1" x14ac:dyDescent="0.45">
      <c r="B72" s="123"/>
      <c r="C72" s="838">
        <v>33</v>
      </c>
      <c r="D72" s="107"/>
      <c r="E72" s="106"/>
      <c r="F72" s="823" t="s">
        <v>378</v>
      </c>
      <c r="G72" s="387" t="s">
        <v>147</v>
      </c>
      <c r="H72" s="387" t="s">
        <v>147</v>
      </c>
      <c r="I72" s="387" t="s">
        <v>147</v>
      </c>
      <c r="J72" s="387" t="s">
        <v>147</v>
      </c>
      <c r="K72" s="387" t="s">
        <v>147</v>
      </c>
      <c r="L72" s="298" t="s">
        <v>147</v>
      </c>
      <c r="M72" s="918"/>
      <c r="N72" s="153"/>
      <c r="O72" s="153"/>
      <c r="P72" s="356"/>
      <c r="Q72" s="373"/>
      <c r="R72" s="913">
        <v>33</v>
      </c>
      <c r="S72" s="313">
        <f t="shared" ref="S72:S85" si="7">D72</f>
        <v>0</v>
      </c>
      <c r="T72" s="312">
        <f t="shared" ref="T72:T85" si="8">E72</f>
        <v>0</v>
      </c>
      <c r="U72" s="193"/>
      <c r="V72" s="193"/>
      <c r="W72" s="193"/>
      <c r="X72" s="193"/>
      <c r="Y72" s="192">
        <f t="shared" ref="Y72:Y103" si="9">SUM(U72:X72)</f>
        <v>0</v>
      </c>
    </row>
    <row r="73" spans="2:25" ht="33" customHeight="1" thickBot="1" x14ac:dyDescent="0.5">
      <c r="B73" s="123"/>
      <c r="C73" s="839"/>
      <c r="D73" s="133"/>
      <c r="E73" s="132"/>
      <c r="F73" s="824"/>
      <c r="G73" s="384" t="s">
        <v>148</v>
      </c>
      <c r="H73" s="384" t="s">
        <v>148</v>
      </c>
      <c r="I73" s="384" t="s">
        <v>148</v>
      </c>
      <c r="J73" s="384" t="s">
        <v>148</v>
      </c>
      <c r="K73" s="384" t="s">
        <v>148</v>
      </c>
      <c r="L73" s="396" t="s">
        <v>148</v>
      </c>
      <c r="M73" s="918"/>
      <c r="N73" s="153"/>
      <c r="O73" s="153"/>
      <c r="P73" s="356"/>
      <c r="Q73" s="373"/>
      <c r="R73" s="914"/>
      <c r="S73" s="395">
        <f t="shared" si="7"/>
        <v>0</v>
      </c>
      <c r="T73" s="394">
        <f t="shared" si="8"/>
        <v>0</v>
      </c>
      <c r="U73" s="187"/>
      <c r="V73" s="187"/>
      <c r="W73" s="187"/>
      <c r="X73" s="187"/>
      <c r="Y73" s="186">
        <f t="shared" si="9"/>
        <v>0</v>
      </c>
    </row>
    <row r="74" spans="2:25" ht="33" customHeight="1" x14ac:dyDescent="0.45">
      <c r="B74" s="123"/>
      <c r="C74" s="832">
        <v>34</v>
      </c>
      <c r="D74" s="64"/>
      <c r="E74" s="98"/>
      <c r="F74" s="814" t="s">
        <v>377</v>
      </c>
      <c r="G74" s="327" t="s">
        <v>149</v>
      </c>
      <c r="H74" s="327" t="s">
        <v>149</v>
      </c>
      <c r="I74" s="327" t="s">
        <v>149</v>
      </c>
      <c r="J74" s="327" t="s">
        <v>149</v>
      </c>
      <c r="K74" s="327" t="s">
        <v>149</v>
      </c>
      <c r="L74" s="268" t="s">
        <v>84</v>
      </c>
      <c r="M74" s="918"/>
      <c r="N74" s="153"/>
      <c r="O74" s="153"/>
      <c r="P74" s="356"/>
      <c r="Q74" s="373"/>
      <c r="R74" s="909">
        <v>34</v>
      </c>
      <c r="S74" s="239">
        <f t="shared" si="7"/>
        <v>0</v>
      </c>
      <c r="T74" s="292">
        <f t="shared" si="8"/>
        <v>0</v>
      </c>
      <c r="U74" s="193"/>
      <c r="V74" s="193"/>
      <c r="W74" s="193"/>
      <c r="X74" s="193"/>
      <c r="Y74" s="192">
        <f t="shared" si="9"/>
        <v>0</v>
      </c>
    </row>
    <row r="75" spans="2:25" ht="33" customHeight="1" thickBot="1" x14ac:dyDescent="0.5">
      <c r="B75" s="123"/>
      <c r="C75" s="834"/>
      <c r="D75" s="61"/>
      <c r="E75" s="96"/>
      <c r="F75" s="815"/>
      <c r="G75" s="336" t="s">
        <v>150</v>
      </c>
      <c r="H75" s="336" t="s">
        <v>150</v>
      </c>
      <c r="I75" s="336" t="s">
        <v>150</v>
      </c>
      <c r="J75" s="336" t="s">
        <v>150</v>
      </c>
      <c r="K75" s="336" t="s">
        <v>150</v>
      </c>
      <c r="L75" s="266" t="s">
        <v>83</v>
      </c>
      <c r="M75" s="918"/>
      <c r="N75" s="153"/>
      <c r="O75" s="153"/>
      <c r="P75" s="356"/>
      <c r="Q75" s="373"/>
      <c r="R75" s="912"/>
      <c r="S75" s="234">
        <f t="shared" si="7"/>
        <v>0</v>
      </c>
      <c r="T75" s="290">
        <f t="shared" si="8"/>
        <v>0</v>
      </c>
      <c r="U75" s="187"/>
      <c r="V75" s="187"/>
      <c r="W75" s="187"/>
      <c r="X75" s="187"/>
      <c r="Y75" s="186">
        <f t="shared" si="9"/>
        <v>0</v>
      </c>
    </row>
    <row r="76" spans="2:25" ht="33" customHeight="1" x14ac:dyDescent="0.45">
      <c r="B76" s="123"/>
      <c r="C76" s="840">
        <v>35</v>
      </c>
      <c r="D76" s="131"/>
      <c r="E76" s="130"/>
      <c r="F76" s="814" t="s">
        <v>376</v>
      </c>
      <c r="G76" s="393" t="s">
        <v>151</v>
      </c>
      <c r="H76" s="393" t="s">
        <v>151</v>
      </c>
      <c r="I76" s="393" t="s">
        <v>151</v>
      </c>
      <c r="J76" s="393" t="s">
        <v>151</v>
      </c>
      <c r="K76" s="393" t="s">
        <v>151</v>
      </c>
      <c r="L76" s="327" t="s">
        <v>86</v>
      </c>
      <c r="M76" s="918"/>
      <c r="N76" s="153"/>
      <c r="O76" s="153"/>
      <c r="P76" s="356"/>
      <c r="Q76" s="373"/>
      <c r="R76" s="915">
        <v>35</v>
      </c>
      <c r="S76" s="392">
        <f t="shared" si="7"/>
        <v>0</v>
      </c>
      <c r="T76" s="391">
        <f t="shared" si="8"/>
        <v>0</v>
      </c>
      <c r="U76" s="193"/>
      <c r="V76" s="193"/>
      <c r="W76" s="193"/>
      <c r="X76" s="193"/>
      <c r="Y76" s="192">
        <f t="shared" si="9"/>
        <v>0</v>
      </c>
    </row>
    <row r="77" spans="2:25" ht="33" customHeight="1" thickBot="1" x14ac:dyDescent="0.5">
      <c r="B77" s="123"/>
      <c r="C77" s="841"/>
      <c r="D77" s="129"/>
      <c r="E77" s="128"/>
      <c r="F77" s="815"/>
      <c r="G77" s="296" t="s">
        <v>152</v>
      </c>
      <c r="H77" s="296" t="s">
        <v>152</v>
      </c>
      <c r="I77" s="296" t="s">
        <v>152</v>
      </c>
      <c r="J77" s="296" t="s">
        <v>152</v>
      </c>
      <c r="K77" s="296" t="s">
        <v>152</v>
      </c>
      <c r="L77" s="336" t="s">
        <v>85</v>
      </c>
      <c r="M77" s="918"/>
      <c r="N77" s="153"/>
      <c r="O77" s="153"/>
      <c r="P77" s="356"/>
      <c r="Q77" s="373"/>
      <c r="R77" s="916"/>
      <c r="S77" s="390">
        <f t="shared" si="7"/>
        <v>0</v>
      </c>
      <c r="T77" s="389">
        <f t="shared" si="8"/>
        <v>0</v>
      </c>
      <c r="U77" s="187"/>
      <c r="V77" s="187"/>
      <c r="W77" s="187"/>
      <c r="X77" s="187"/>
      <c r="Y77" s="186">
        <f t="shared" si="9"/>
        <v>0</v>
      </c>
    </row>
    <row r="78" spans="2:25" ht="33" customHeight="1" x14ac:dyDescent="0.45">
      <c r="B78" s="123"/>
      <c r="C78" s="832">
        <v>36</v>
      </c>
      <c r="D78" s="64"/>
      <c r="E78" s="98"/>
      <c r="F78" s="814" t="s">
        <v>375</v>
      </c>
      <c r="G78" s="299" t="s">
        <v>153</v>
      </c>
      <c r="H78" s="299" t="s">
        <v>153</v>
      </c>
      <c r="I78" s="299" t="s">
        <v>153</v>
      </c>
      <c r="J78" s="299" t="s">
        <v>153</v>
      </c>
      <c r="K78" s="299" t="s">
        <v>153</v>
      </c>
      <c r="L78" s="327" t="s">
        <v>88</v>
      </c>
      <c r="M78" s="918"/>
      <c r="N78" s="153"/>
      <c r="O78" s="153"/>
      <c r="P78" s="356"/>
      <c r="Q78" s="373"/>
      <c r="R78" s="909">
        <v>36</v>
      </c>
      <c r="S78" s="239">
        <f t="shared" si="7"/>
        <v>0</v>
      </c>
      <c r="T78" s="292">
        <f t="shared" si="8"/>
        <v>0</v>
      </c>
      <c r="U78" s="193"/>
      <c r="V78" s="193"/>
      <c r="W78" s="193"/>
      <c r="X78" s="193"/>
      <c r="Y78" s="192">
        <f t="shared" si="9"/>
        <v>0</v>
      </c>
    </row>
    <row r="79" spans="2:25" ht="33" customHeight="1" thickBot="1" x14ac:dyDescent="0.5">
      <c r="B79" s="123"/>
      <c r="C79" s="834"/>
      <c r="D79" s="61"/>
      <c r="E79" s="115"/>
      <c r="F79" s="815"/>
      <c r="G79" s="296" t="s">
        <v>154</v>
      </c>
      <c r="H79" s="296" t="s">
        <v>154</v>
      </c>
      <c r="I79" s="296" t="s">
        <v>154</v>
      </c>
      <c r="J79" s="296" t="s">
        <v>154</v>
      </c>
      <c r="K79" s="296" t="s">
        <v>154</v>
      </c>
      <c r="L79" s="336" t="s">
        <v>87</v>
      </c>
      <c r="M79" s="918"/>
      <c r="N79" s="153"/>
      <c r="O79" s="153"/>
      <c r="P79" s="356"/>
      <c r="Q79" s="373"/>
      <c r="R79" s="912"/>
      <c r="S79" s="234">
        <f t="shared" si="7"/>
        <v>0</v>
      </c>
      <c r="T79" s="353">
        <f t="shared" si="8"/>
        <v>0</v>
      </c>
      <c r="U79" s="187"/>
      <c r="V79" s="187"/>
      <c r="W79" s="187"/>
      <c r="X79" s="187"/>
      <c r="Y79" s="186">
        <f t="shared" si="9"/>
        <v>0</v>
      </c>
    </row>
    <row r="80" spans="2:25" ht="33" customHeight="1" x14ac:dyDescent="0.45">
      <c r="B80" s="123"/>
      <c r="C80" s="832">
        <v>37</v>
      </c>
      <c r="D80" s="64"/>
      <c r="E80" s="63"/>
      <c r="F80" s="814" t="s">
        <v>374</v>
      </c>
      <c r="G80" s="299" t="s">
        <v>155</v>
      </c>
      <c r="H80" s="299" t="s">
        <v>155</v>
      </c>
      <c r="I80" s="299" t="s">
        <v>155</v>
      </c>
      <c r="J80" s="299" t="s">
        <v>155</v>
      </c>
      <c r="K80" s="299" t="s">
        <v>155</v>
      </c>
      <c r="L80" s="299" t="s">
        <v>90</v>
      </c>
      <c r="M80" s="918"/>
      <c r="N80" s="153"/>
      <c r="O80" s="153"/>
      <c r="P80" s="356"/>
      <c r="Q80" s="373"/>
      <c r="R80" s="909">
        <v>37</v>
      </c>
      <c r="S80" s="239">
        <f t="shared" si="7"/>
        <v>0</v>
      </c>
      <c r="T80" s="292">
        <f t="shared" si="8"/>
        <v>0</v>
      </c>
      <c r="U80" s="193"/>
      <c r="V80" s="193"/>
      <c r="W80" s="193"/>
      <c r="X80" s="193"/>
      <c r="Y80" s="192">
        <f t="shared" si="9"/>
        <v>0</v>
      </c>
    </row>
    <row r="81" spans="2:25" ht="33" customHeight="1" thickBot="1" x14ac:dyDescent="0.5">
      <c r="B81" s="123"/>
      <c r="C81" s="834"/>
      <c r="D81" s="61"/>
      <c r="E81" s="60"/>
      <c r="F81" s="815"/>
      <c r="G81" s="296" t="s">
        <v>156</v>
      </c>
      <c r="H81" s="296" t="s">
        <v>156</v>
      </c>
      <c r="I81" s="296" t="s">
        <v>156</v>
      </c>
      <c r="J81" s="296" t="s">
        <v>156</v>
      </c>
      <c r="K81" s="296" t="s">
        <v>156</v>
      </c>
      <c r="L81" s="266" t="s">
        <v>89</v>
      </c>
      <c r="M81" s="918"/>
      <c r="N81" s="153"/>
      <c r="O81" s="153"/>
      <c r="P81" s="356"/>
      <c r="Q81" s="373"/>
      <c r="R81" s="912"/>
      <c r="S81" s="234">
        <f t="shared" si="7"/>
        <v>0</v>
      </c>
      <c r="T81" s="233">
        <f t="shared" si="8"/>
        <v>0</v>
      </c>
      <c r="U81" s="187"/>
      <c r="V81" s="187"/>
      <c r="W81" s="187"/>
      <c r="X81" s="187"/>
      <c r="Y81" s="186">
        <f t="shared" si="9"/>
        <v>0</v>
      </c>
    </row>
    <row r="82" spans="2:25" ht="33" customHeight="1" x14ac:dyDescent="0.45">
      <c r="B82" s="123"/>
      <c r="C82" s="832">
        <v>38</v>
      </c>
      <c r="D82" s="64"/>
      <c r="E82" s="98"/>
      <c r="F82" s="814" t="s">
        <v>373</v>
      </c>
      <c r="G82" s="299" t="s">
        <v>157</v>
      </c>
      <c r="H82" s="299" t="s">
        <v>157</v>
      </c>
      <c r="I82" s="299" t="s">
        <v>157</v>
      </c>
      <c r="J82" s="299" t="s">
        <v>157</v>
      </c>
      <c r="K82" s="299" t="s">
        <v>157</v>
      </c>
      <c r="L82" s="327" t="s">
        <v>92</v>
      </c>
      <c r="M82" s="918"/>
      <c r="N82" s="153"/>
      <c r="O82" s="153"/>
      <c r="P82" s="356"/>
      <c r="Q82" s="373"/>
      <c r="R82" s="913">
        <v>38</v>
      </c>
      <c r="S82" s="313">
        <f t="shared" si="7"/>
        <v>0</v>
      </c>
      <c r="T82" s="312">
        <f t="shared" si="8"/>
        <v>0</v>
      </c>
      <c r="U82" s="193"/>
      <c r="V82" s="193"/>
      <c r="W82" s="193"/>
      <c r="X82" s="193"/>
      <c r="Y82" s="388">
        <f t="shared" si="9"/>
        <v>0</v>
      </c>
    </row>
    <row r="83" spans="2:25" ht="33" customHeight="1" thickBot="1" x14ac:dyDescent="0.5">
      <c r="B83" s="123"/>
      <c r="C83" s="834"/>
      <c r="D83" s="61"/>
      <c r="E83" s="60"/>
      <c r="F83" s="815"/>
      <c r="G83" s="296" t="s">
        <v>158</v>
      </c>
      <c r="H83" s="296" t="s">
        <v>158</v>
      </c>
      <c r="I83" s="296" t="s">
        <v>158</v>
      </c>
      <c r="J83" s="296" t="s">
        <v>158</v>
      </c>
      <c r="K83" s="296" t="s">
        <v>158</v>
      </c>
      <c r="L83" s="336" t="s">
        <v>91</v>
      </c>
      <c r="M83" s="918"/>
      <c r="N83" s="153"/>
      <c r="O83" s="153"/>
      <c r="P83" s="356"/>
      <c r="Q83" s="373"/>
      <c r="R83" s="914"/>
      <c r="S83" s="310">
        <f t="shared" si="7"/>
        <v>0</v>
      </c>
      <c r="T83" s="309">
        <f t="shared" si="8"/>
        <v>0</v>
      </c>
      <c r="U83" s="187"/>
      <c r="V83" s="187"/>
      <c r="W83" s="187"/>
      <c r="X83" s="187"/>
      <c r="Y83" s="186">
        <f t="shared" si="9"/>
        <v>0</v>
      </c>
    </row>
    <row r="84" spans="2:25" ht="33" customHeight="1" x14ac:dyDescent="0.45">
      <c r="B84" s="123"/>
      <c r="C84" s="838">
        <v>39</v>
      </c>
      <c r="D84" s="386"/>
      <c r="E84" s="132"/>
      <c r="F84" s="823" t="s">
        <v>372</v>
      </c>
      <c r="G84" s="298" t="s">
        <v>159</v>
      </c>
      <c r="H84" s="298" t="s">
        <v>159</v>
      </c>
      <c r="I84" s="298" t="s">
        <v>159</v>
      </c>
      <c r="J84" s="298" t="s">
        <v>159</v>
      </c>
      <c r="K84" s="298" t="s">
        <v>159</v>
      </c>
      <c r="L84" s="387" t="s">
        <v>94</v>
      </c>
      <c r="M84" s="918"/>
      <c r="N84" s="153"/>
      <c r="O84" s="153"/>
      <c r="P84" s="356"/>
      <c r="Q84" s="373"/>
      <c r="R84" s="909">
        <v>39</v>
      </c>
      <c r="S84" s="291">
        <f t="shared" si="7"/>
        <v>0</v>
      </c>
      <c r="T84" s="290">
        <f t="shared" si="8"/>
        <v>0</v>
      </c>
      <c r="U84" s="193"/>
      <c r="V84" s="193"/>
      <c r="W84" s="193"/>
      <c r="X84" s="193"/>
      <c r="Y84" s="192">
        <f t="shared" si="9"/>
        <v>0</v>
      </c>
    </row>
    <row r="85" spans="2:25" ht="33" customHeight="1" thickBot="1" x14ac:dyDescent="0.5">
      <c r="B85" s="123"/>
      <c r="C85" s="839"/>
      <c r="D85" s="386"/>
      <c r="E85" s="132"/>
      <c r="F85" s="824"/>
      <c r="G85" s="385" t="s">
        <v>160</v>
      </c>
      <c r="H85" s="385" t="s">
        <v>160</v>
      </c>
      <c r="I85" s="385" t="s">
        <v>160</v>
      </c>
      <c r="J85" s="385" t="s">
        <v>160</v>
      </c>
      <c r="K85" s="385" t="s">
        <v>160</v>
      </c>
      <c r="L85" s="384" t="s">
        <v>93</v>
      </c>
      <c r="M85" s="918"/>
      <c r="N85" s="153"/>
      <c r="O85" s="153"/>
      <c r="P85" s="356"/>
      <c r="Q85" s="373"/>
      <c r="R85" s="912"/>
      <c r="S85" s="234">
        <f t="shared" si="7"/>
        <v>0</v>
      </c>
      <c r="T85" s="353">
        <f t="shared" si="8"/>
        <v>0</v>
      </c>
      <c r="U85" s="187"/>
      <c r="V85" s="187"/>
      <c r="W85" s="187"/>
      <c r="X85" s="187"/>
      <c r="Y85" s="186">
        <f t="shared" si="9"/>
        <v>0</v>
      </c>
    </row>
    <row r="86" spans="2:25" ht="33" customHeight="1" thickTop="1" x14ac:dyDescent="0.45">
      <c r="B86" s="835" t="s">
        <v>163</v>
      </c>
      <c r="C86" s="836"/>
      <c r="D86" s="83"/>
      <c r="E86" s="82"/>
      <c r="F86" s="884" t="s">
        <v>371</v>
      </c>
      <c r="G86" s="284" t="s">
        <v>127</v>
      </c>
      <c r="H86" s="284" t="s">
        <v>122</v>
      </c>
      <c r="I86" s="383" t="s">
        <v>116</v>
      </c>
      <c r="J86" s="382" t="s">
        <v>110</v>
      </c>
      <c r="K86" s="381" t="s">
        <v>104</v>
      </c>
      <c r="L86" s="380" t="s">
        <v>98</v>
      </c>
      <c r="M86" s="918"/>
      <c r="N86" s="153"/>
      <c r="O86" s="153"/>
      <c r="P86" s="356"/>
      <c r="Q86" s="373"/>
      <c r="R86" s="909">
        <v>40</v>
      </c>
      <c r="S86" s="379" t="e">
        <f>#REF!</f>
        <v>#REF!</v>
      </c>
      <c r="T86" s="378" t="e">
        <f>#REF!</f>
        <v>#REF!</v>
      </c>
      <c r="U86" s="193"/>
      <c r="V86" s="193"/>
      <c r="W86" s="193"/>
      <c r="X86" s="193"/>
      <c r="Y86" s="192">
        <f t="shared" si="9"/>
        <v>0</v>
      </c>
    </row>
    <row r="87" spans="2:25" ht="33" customHeight="1" thickBot="1" x14ac:dyDescent="0.5">
      <c r="B87" s="828"/>
      <c r="C87" s="829"/>
      <c r="D87" s="81"/>
      <c r="E87" s="80"/>
      <c r="F87" s="761"/>
      <c r="G87" s="279" t="s">
        <v>128</v>
      </c>
      <c r="H87" s="279" t="s">
        <v>121</v>
      </c>
      <c r="I87" s="377" t="s">
        <v>115</v>
      </c>
      <c r="J87" s="376" t="s">
        <v>109</v>
      </c>
      <c r="K87" s="375" t="s">
        <v>103</v>
      </c>
      <c r="L87" s="374" t="s">
        <v>97</v>
      </c>
      <c r="M87" s="918"/>
      <c r="N87" s="153"/>
      <c r="O87" s="153"/>
      <c r="P87" s="356"/>
      <c r="Q87" s="373"/>
      <c r="R87" s="910"/>
      <c r="S87" s="291" t="e">
        <f>#REF!</f>
        <v>#REF!</v>
      </c>
      <c r="T87" s="372" t="e">
        <f>#REF!</f>
        <v>#REF!</v>
      </c>
      <c r="U87" s="187"/>
      <c r="V87" s="187"/>
      <c r="W87" s="187"/>
      <c r="X87" s="187"/>
      <c r="Y87" s="186">
        <f t="shared" si="9"/>
        <v>0</v>
      </c>
    </row>
    <row r="88" spans="2:25" ht="33" customHeight="1" thickTop="1" x14ac:dyDescent="0.45">
      <c r="B88" s="828"/>
      <c r="C88" s="829"/>
      <c r="D88" s="124"/>
      <c r="E88" s="78"/>
      <c r="F88" s="760" t="s">
        <v>370</v>
      </c>
      <c r="G88" s="278" t="s">
        <v>129</v>
      </c>
      <c r="H88" s="278" t="s">
        <v>124</v>
      </c>
      <c r="I88" s="278" t="s">
        <v>118</v>
      </c>
      <c r="J88" s="371" t="s">
        <v>112</v>
      </c>
      <c r="K88" s="370" t="s">
        <v>106</v>
      </c>
      <c r="L88" s="370" t="s">
        <v>100</v>
      </c>
      <c r="M88" s="918"/>
      <c r="N88" s="153"/>
      <c r="O88" s="153"/>
      <c r="P88" s="356"/>
      <c r="Q88" s="785" t="s">
        <v>163</v>
      </c>
      <c r="R88" s="786"/>
      <c r="S88" s="251">
        <f t="shared" ref="S88:S119" si="10">D86</f>
        <v>0</v>
      </c>
      <c r="T88" s="250">
        <f t="shared" ref="T88:T119" si="11">E86</f>
        <v>0</v>
      </c>
      <c r="U88" s="193"/>
      <c r="V88" s="193"/>
      <c r="W88" s="193"/>
      <c r="X88" s="193"/>
      <c r="Y88" s="192">
        <f t="shared" si="9"/>
        <v>0</v>
      </c>
    </row>
    <row r="89" spans="2:25" ht="33" customHeight="1" thickBot="1" x14ac:dyDescent="0.5">
      <c r="B89" s="828"/>
      <c r="C89" s="829"/>
      <c r="D89" s="77"/>
      <c r="E89" s="76"/>
      <c r="F89" s="761"/>
      <c r="G89" s="280" t="s">
        <v>130</v>
      </c>
      <c r="H89" s="280" t="s">
        <v>123</v>
      </c>
      <c r="I89" s="279" t="s">
        <v>117</v>
      </c>
      <c r="J89" s="369" t="s">
        <v>111</v>
      </c>
      <c r="K89" s="369" t="s">
        <v>105</v>
      </c>
      <c r="L89" s="369" t="s">
        <v>99</v>
      </c>
      <c r="M89" s="918"/>
      <c r="N89" s="153"/>
      <c r="O89" s="153"/>
      <c r="P89" s="356"/>
      <c r="Q89" s="787"/>
      <c r="R89" s="788"/>
      <c r="S89" s="249">
        <f t="shared" si="10"/>
        <v>0</v>
      </c>
      <c r="T89" s="248">
        <f t="shared" si="11"/>
        <v>0</v>
      </c>
      <c r="U89" s="187"/>
      <c r="V89" s="187"/>
      <c r="W89" s="187"/>
      <c r="X89" s="187"/>
      <c r="Y89" s="186">
        <f t="shared" si="9"/>
        <v>0</v>
      </c>
    </row>
    <row r="90" spans="2:25" ht="33" customHeight="1" x14ac:dyDescent="0.45">
      <c r="B90" s="828"/>
      <c r="C90" s="829"/>
      <c r="D90" s="124"/>
      <c r="E90" s="78"/>
      <c r="F90" s="760" t="s">
        <v>369</v>
      </c>
      <c r="G90" s="368" t="s">
        <v>131</v>
      </c>
      <c r="H90" s="277" t="s">
        <v>126</v>
      </c>
      <c r="I90" s="278" t="s">
        <v>120</v>
      </c>
      <c r="J90" s="278" t="s">
        <v>114</v>
      </c>
      <c r="K90" s="367" t="s">
        <v>108</v>
      </c>
      <c r="L90" s="367" t="s">
        <v>102</v>
      </c>
      <c r="M90" s="918"/>
      <c r="N90" s="153"/>
      <c r="O90" s="153"/>
      <c r="P90" s="356"/>
      <c r="Q90" s="787"/>
      <c r="R90" s="788"/>
      <c r="S90" s="363">
        <f t="shared" si="10"/>
        <v>0</v>
      </c>
      <c r="T90" s="246">
        <f t="shared" si="11"/>
        <v>0</v>
      </c>
      <c r="U90" s="193"/>
      <c r="V90" s="193"/>
      <c r="W90" s="193"/>
      <c r="X90" s="193"/>
      <c r="Y90" s="192">
        <f t="shared" si="9"/>
        <v>0</v>
      </c>
    </row>
    <row r="91" spans="2:25" ht="33" customHeight="1" thickBot="1" x14ac:dyDescent="0.5">
      <c r="B91" s="830"/>
      <c r="C91" s="831"/>
      <c r="D91" s="73"/>
      <c r="E91" s="72"/>
      <c r="F91" s="764"/>
      <c r="G91" s="274" t="s">
        <v>132</v>
      </c>
      <c r="H91" s="275" t="s">
        <v>125</v>
      </c>
      <c r="I91" s="275" t="s">
        <v>119</v>
      </c>
      <c r="J91" s="275" t="s">
        <v>113</v>
      </c>
      <c r="K91" s="366" t="s">
        <v>107</v>
      </c>
      <c r="L91" s="366" t="s">
        <v>101</v>
      </c>
      <c r="M91" s="918"/>
      <c r="N91" s="153"/>
      <c r="O91" s="153"/>
      <c r="P91" s="356"/>
      <c r="Q91" s="787"/>
      <c r="R91" s="788"/>
      <c r="S91" s="245">
        <f t="shared" si="10"/>
        <v>0</v>
      </c>
      <c r="T91" s="244">
        <f t="shared" si="11"/>
        <v>0</v>
      </c>
      <c r="U91" s="187"/>
      <c r="V91" s="187"/>
      <c r="W91" s="187"/>
      <c r="X91" s="187"/>
      <c r="Y91" s="186">
        <f t="shared" si="9"/>
        <v>0</v>
      </c>
    </row>
    <row r="92" spans="2:25" ht="33" customHeight="1" thickTop="1" x14ac:dyDescent="0.45">
      <c r="B92" s="799">
        <v>40</v>
      </c>
      <c r="C92" s="800"/>
      <c r="D92" s="365"/>
      <c r="E92" s="114"/>
      <c r="F92" s="911" t="s">
        <v>368</v>
      </c>
      <c r="G92" s="364" t="s">
        <v>162</v>
      </c>
      <c r="H92" s="364" t="s">
        <v>162</v>
      </c>
      <c r="I92" s="364" t="s">
        <v>162</v>
      </c>
      <c r="J92" s="364" t="s">
        <v>162</v>
      </c>
      <c r="K92" s="364" t="s">
        <v>162</v>
      </c>
      <c r="L92" s="907" t="s">
        <v>80</v>
      </c>
      <c r="M92" s="918"/>
      <c r="N92" s="153"/>
      <c r="O92" s="153"/>
      <c r="P92" s="356"/>
      <c r="Q92" s="787"/>
      <c r="R92" s="788"/>
      <c r="S92" s="363">
        <f t="shared" si="10"/>
        <v>0</v>
      </c>
      <c r="T92" s="246">
        <f t="shared" si="11"/>
        <v>0</v>
      </c>
      <c r="U92" s="193"/>
      <c r="V92" s="193"/>
      <c r="W92" s="193"/>
      <c r="X92" s="193"/>
      <c r="Y92" s="192">
        <f t="shared" si="9"/>
        <v>0</v>
      </c>
    </row>
    <row r="93" spans="2:25" ht="33" customHeight="1" thickBot="1" x14ac:dyDescent="0.5">
      <c r="B93" s="816"/>
      <c r="C93" s="817"/>
      <c r="D93" s="105"/>
      <c r="E93" s="104"/>
      <c r="F93" s="824"/>
      <c r="G93" s="362" t="s">
        <v>161</v>
      </c>
      <c r="H93" s="362" t="s">
        <v>161</v>
      </c>
      <c r="I93" s="362" t="s">
        <v>161</v>
      </c>
      <c r="J93" s="362" t="s">
        <v>161</v>
      </c>
      <c r="K93" s="362" t="s">
        <v>161</v>
      </c>
      <c r="L93" s="907"/>
      <c r="M93" s="919"/>
      <c r="N93" s="153"/>
      <c r="O93" s="153"/>
      <c r="P93" s="356"/>
      <c r="Q93" s="789"/>
      <c r="R93" s="790"/>
      <c r="S93" s="361">
        <f t="shared" si="10"/>
        <v>0</v>
      </c>
      <c r="T93" s="360">
        <f t="shared" si="11"/>
        <v>0</v>
      </c>
      <c r="U93" s="187"/>
      <c r="V93" s="187"/>
      <c r="W93" s="187"/>
      <c r="X93" s="187"/>
      <c r="Y93" s="186">
        <f t="shared" si="9"/>
        <v>0</v>
      </c>
    </row>
    <row r="94" spans="2:25" ht="33" customHeight="1" x14ac:dyDescent="0.45">
      <c r="B94" s="803">
        <v>41</v>
      </c>
      <c r="C94" s="804"/>
      <c r="D94" s="64"/>
      <c r="E94" s="63"/>
      <c r="F94" s="814" t="s">
        <v>367</v>
      </c>
      <c r="G94" s="299" t="s">
        <v>164</v>
      </c>
      <c r="H94" s="299" t="s">
        <v>164</v>
      </c>
      <c r="I94" s="299" t="s">
        <v>164</v>
      </c>
      <c r="J94" s="299" t="s">
        <v>164</v>
      </c>
      <c r="K94" s="299" t="s">
        <v>164</v>
      </c>
      <c r="L94" s="907"/>
      <c r="M94" s="347" t="s">
        <v>133</v>
      </c>
      <c r="N94" s="153"/>
      <c r="O94" s="153"/>
      <c r="P94" s="356"/>
      <c r="Q94" s="882">
        <v>41</v>
      </c>
      <c r="R94" s="883"/>
      <c r="S94" s="318">
        <f t="shared" si="10"/>
        <v>0</v>
      </c>
      <c r="T94" s="238">
        <f t="shared" si="11"/>
        <v>0</v>
      </c>
      <c r="U94" s="193"/>
      <c r="V94" s="193"/>
      <c r="W94" s="193"/>
      <c r="X94" s="193"/>
      <c r="Y94" s="192">
        <f t="shared" si="9"/>
        <v>0</v>
      </c>
    </row>
    <row r="95" spans="2:25" ht="33" customHeight="1" thickBot="1" x14ac:dyDescent="0.5">
      <c r="B95" s="783"/>
      <c r="C95" s="784"/>
      <c r="D95" s="61"/>
      <c r="E95" s="60"/>
      <c r="F95" s="815"/>
      <c r="G95" s="266" t="s">
        <v>165</v>
      </c>
      <c r="H95" s="266" t="s">
        <v>165</v>
      </c>
      <c r="I95" s="266" t="s">
        <v>165</v>
      </c>
      <c r="J95" s="266" t="s">
        <v>165</v>
      </c>
      <c r="K95" s="266" t="s">
        <v>165</v>
      </c>
      <c r="L95" s="907"/>
      <c r="M95" s="346" t="s">
        <v>134</v>
      </c>
      <c r="N95" s="153"/>
      <c r="O95" s="153"/>
      <c r="P95" s="356"/>
      <c r="Q95" s="872"/>
      <c r="R95" s="873"/>
      <c r="S95" s="234">
        <f t="shared" si="10"/>
        <v>0</v>
      </c>
      <c r="T95" s="233">
        <f t="shared" si="11"/>
        <v>0</v>
      </c>
      <c r="U95" s="187"/>
      <c r="V95" s="187"/>
      <c r="W95" s="187"/>
      <c r="X95" s="187"/>
      <c r="Y95" s="186">
        <f t="shared" si="9"/>
        <v>0</v>
      </c>
    </row>
    <row r="96" spans="2:25" ht="33" customHeight="1" x14ac:dyDescent="0.45">
      <c r="B96" s="803">
        <v>42</v>
      </c>
      <c r="C96" s="804"/>
      <c r="D96" s="64"/>
      <c r="E96" s="63"/>
      <c r="F96" s="814" t="s">
        <v>366</v>
      </c>
      <c r="G96" s="268" t="s">
        <v>166</v>
      </c>
      <c r="H96" s="268" t="s">
        <v>166</v>
      </c>
      <c r="I96" s="268" t="s">
        <v>166</v>
      </c>
      <c r="J96" s="268" t="s">
        <v>166</v>
      </c>
      <c r="K96" s="268" t="s">
        <v>166</v>
      </c>
      <c r="L96" s="907"/>
      <c r="M96" s="347" t="s">
        <v>135</v>
      </c>
      <c r="N96" s="153"/>
      <c r="O96" s="153"/>
      <c r="P96" s="356"/>
      <c r="Q96" s="882">
        <v>42</v>
      </c>
      <c r="R96" s="883"/>
      <c r="S96" s="239">
        <f t="shared" si="10"/>
        <v>0</v>
      </c>
      <c r="T96" s="238">
        <f t="shared" si="11"/>
        <v>0</v>
      </c>
      <c r="U96" s="193"/>
      <c r="V96" s="193"/>
      <c r="W96" s="193"/>
      <c r="X96" s="193"/>
      <c r="Y96" s="192">
        <f t="shared" si="9"/>
        <v>0</v>
      </c>
    </row>
    <row r="97" spans="2:25" ht="33" customHeight="1" thickBot="1" x14ac:dyDescent="0.5">
      <c r="B97" s="783"/>
      <c r="C97" s="784"/>
      <c r="D97" s="113"/>
      <c r="E97" s="60"/>
      <c r="F97" s="818"/>
      <c r="G97" s="266" t="s">
        <v>167</v>
      </c>
      <c r="H97" s="266" t="s">
        <v>167</v>
      </c>
      <c r="I97" s="266" t="s">
        <v>167</v>
      </c>
      <c r="J97" s="266" t="s">
        <v>167</v>
      </c>
      <c r="K97" s="266" t="s">
        <v>167</v>
      </c>
      <c r="L97" s="907"/>
      <c r="M97" s="346" t="s">
        <v>136</v>
      </c>
      <c r="N97" s="153"/>
      <c r="O97" s="153"/>
      <c r="P97" s="356"/>
      <c r="Q97" s="872"/>
      <c r="R97" s="873"/>
      <c r="S97" s="234">
        <f t="shared" si="10"/>
        <v>0</v>
      </c>
      <c r="T97" s="233">
        <f t="shared" si="11"/>
        <v>0</v>
      </c>
      <c r="U97" s="187"/>
      <c r="V97" s="187"/>
      <c r="W97" s="187"/>
      <c r="X97" s="187"/>
      <c r="Y97" s="186">
        <f t="shared" si="9"/>
        <v>0</v>
      </c>
    </row>
    <row r="98" spans="2:25" ht="33" customHeight="1" x14ac:dyDescent="0.45">
      <c r="B98" s="803">
        <v>43</v>
      </c>
      <c r="C98" s="804"/>
      <c r="D98" s="108"/>
      <c r="E98" s="63"/>
      <c r="F98" s="814" t="s">
        <v>365</v>
      </c>
      <c r="G98" s="268" t="s">
        <v>168</v>
      </c>
      <c r="H98" s="268" t="s">
        <v>168</v>
      </c>
      <c r="I98" s="268" t="s">
        <v>168</v>
      </c>
      <c r="J98" s="268" t="s">
        <v>168</v>
      </c>
      <c r="K98" s="268" t="s">
        <v>168</v>
      </c>
      <c r="L98" s="907"/>
      <c r="M98" s="347" t="s">
        <v>137</v>
      </c>
      <c r="N98" s="153"/>
      <c r="O98" s="153"/>
      <c r="P98" s="356"/>
      <c r="Q98" s="882">
        <v>43</v>
      </c>
      <c r="R98" s="883"/>
      <c r="S98" s="239">
        <f t="shared" si="10"/>
        <v>0</v>
      </c>
      <c r="T98" s="238">
        <f t="shared" si="11"/>
        <v>0</v>
      </c>
      <c r="U98" s="193"/>
      <c r="V98" s="193"/>
      <c r="W98" s="193"/>
      <c r="X98" s="193"/>
      <c r="Y98" s="192">
        <f t="shared" si="9"/>
        <v>0</v>
      </c>
    </row>
    <row r="99" spans="2:25" ht="33" customHeight="1" thickBot="1" x14ac:dyDescent="0.5">
      <c r="B99" s="783"/>
      <c r="C99" s="784"/>
      <c r="D99" s="61"/>
      <c r="E99" s="60"/>
      <c r="F99" s="815"/>
      <c r="G99" s="266" t="s">
        <v>169</v>
      </c>
      <c r="H99" s="266" t="s">
        <v>169</v>
      </c>
      <c r="I99" s="266" t="s">
        <v>169</v>
      </c>
      <c r="J99" s="266" t="s">
        <v>169</v>
      </c>
      <c r="K99" s="266" t="s">
        <v>169</v>
      </c>
      <c r="L99" s="907"/>
      <c r="M99" s="346" t="s">
        <v>138</v>
      </c>
      <c r="N99" s="153"/>
      <c r="O99" s="153"/>
      <c r="P99" s="356"/>
      <c r="Q99" s="872"/>
      <c r="R99" s="873"/>
      <c r="S99" s="345">
        <f t="shared" si="10"/>
        <v>0</v>
      </c>
      <c r="T99" s="233">
        <f t="shared" si="11"/>
        <v>0</v>
      </c>
      <c r="U99" s="187"/>
      <c r="V99" s="187"/>
      <c r="W99" s="187"/>
      <c r="X99" s="187"/>
      <c r="Y99" s="186">
        <f t="shared" si="9"/>
        <v>0</v>
      </c>
    </row>
    <row r="100" spans="2:25" ht="33" customHeight="1" x14ac:dyDescent="0.45">
      <c r="B100" s="803">
        <v>44</v>
      </c>
      <c r="C100" s="804"/>
      <c r="D100" s="108"/>
      <c r="E100" s="63"/>
      <c r="F100" s="814" t="s">
        <v>364</v>
      </c>
      <c r="G100" s="299" t="s">
        <v>170</v>
      </c>
      <c r="H100" s="299" t="s">
        <v>170</v>
      </c>
      <c r="I100" s="299" t="s">
        <v>170</v>
      </c>
      <c r="J100" s="299" t="s">
        <v>170</v>
      </c>
      <c r="K100" s="299" t="s">
        <v>170</v>
      </c>
      <c r="L100" s="907"/>
      <c r="M100" s="347" t="s">
        <v>139</v>
      </c>
      <c r="N100" s="153"/>
      <c r="O100" s="153"/>
      <c r="P100" s="356"/>
      <c r="Q100" s="882">
        <v>44</v>
      </c>
      <c r="R100" s="883"/>
      <c r="S100" s="359">
        <f t="shared" si="10"/>
        <v>0</v>
      </c>
      <c r="T100" s="292">
        <f t="shared" si="11"/>
        <v>0</v>
      </c>
      <c r="U100" s="193"/>
      <c r="V100" s="193"/>
      <c r="W100" s="193"/>
      <c r="X100" s="193"/>
      <c r="Y100" s="192">
        <f t="shared" si="9"/>
        <v>0</v>
      </c>
    </row>
    <row r="101" spans="2:25" ht="33" customHeight="1" thickBot="1" x14ac:dyDescent="0.5">
      <c r="B101" s="783"/>
      <c r="C101" s="784"/>
      <c r="D101" s="61"/>
      <c r="E101" s="60"/>
      <c r="F101" s="815"/>
      <c r="G101" s="266" t="s">
        <v>171</v>
      </c>
      <c r="H101" s="266" t="s">
        <v>171</v>
      </c>
      <c r="I101" s="266" t="s">
        <v>171</v>
      </c>
      <c r="J101" s="266" t="s">
        <v>171</v>
      </c>
      <c r="K101" s="266" t="s">
        <v>171</v>
      </c>
      <c r="L101" s="907"/>
      <c r="M101" s="346" t="s">
        <v>140</v>
      </c>
      <c r="N101" s="153"/>
      <c r="O101" s="153"/>
      <c r="P101" s="356"/>
      <c r="Q101" s="872"/>
      <c r="R101" s="873"/>
      <c r="S101" s="345">
        <f t="shared" si="10"/>
        <v>0</v>
      </c>
      <c r="T101" s="353">
        <f t="shared" si="11"/>
        <v>0</v>
      </c>
      <c r="U101" s="187"/>
      <c r="V101" s="187"/>
      <c r="W101" s="187"/>
      <c r="X101" s="187"/>
      <c r="Y101" s="186">
        <f t="shared" si="9"/>
        <v>0</v>
      </c>
    </row>
    <row r="102" spans="2:25" ht="33" customHeight="1" x14ac:dyDescent="0.45">
      <c r="B102" s="803">
        <v>45</v>
      </c>
      <c r="C102" s="804"/>
      <c r="D102" s="64"/>
      <c r="E102" s="63"/>
      <c r="F102" s="814" t="s">
        <v>363</v>
      </c>
      <c r="G102" s="268" t="s">
        <v>172</v>
      </c>
      <c r="H102" s="268" t="s">
        <v>172</v>
      </c>
      <c r="I102" s="268" t="s">
        <v>172</v>
      </c>
      <c r="J102" s="268" t="s">
        <v>172</v>
      </c>
      <c r="K102" s="268" t="s">
        <v>172</v>
      </c>
      <c r="L102" s="907"/>
      <c r="M102" s="347" t="s">
        <v>141</v>
      </c>
      <c r="N102" s="357"/>
      <c r="O102" s="153"/>
      <c r="P102" s="356"/>
      <c r="Q102" s="882">
        <v>45</v>
      </c>
      <c r="R102" s="883"/>
      <c r="S102" s="239">
        <f t="shared" si="10"/>
        <v>0</v>
      </c>
      <c r="T102" s="292">
        <f t="shared" si="11"/>
        <v>0</v>
      </c>
      <c r="U102" s="193"/>
      <c r="V102" s="193"/>
      <c r="W102" s="193"/>
      <c r="X102" s="193"/>
      <c r="Y102" s="192">
        <f t="shared" si="9"/>
        <v>0</v>
      </c>
    </row>
    <row r="103" spans="2:25" ht="33" customHeight="1" thickBot="1" x14ac:dyDescent="0.5">
      <c r="B103" s="783"/>
      <c r="C103" s="784"/>
      <c r="D103" s="61"/>
      <c r="E103" s="60"/>
      <c r="F103" s="815"/>
      <c r="G103" s="266" t="s">
        <v>173</v>
      </c>
      <c r="H103" s="266" t="s">
        <v>173</v>
      </c>
      <c r="I103" s="266" t="s">
        <v>173</v>
      </c>
      <c r="J103" s="266" t="s">
        <v>173</v>
      </c>
      <c r="K103" s="266" t="s">
        <v>173</v>
      </c>
      <c r="L103" s="907"/>
      <c r="M103" s="346" t="s">
        <v>142</v>
      </c>
      <c r="N103" s="357"/>
      <c r="O103" s="153"/>
      <c r="P103" s="356"/>
      <c r="Q103" s="872"/>
      <c r="R103" s="873"/>
      <c r="S103" s="234">
        <f t="shared" si="10"/>
        <v>0</v>
      </c>
      <c r="T103" s="238">
        <f t="shared" si="11"/>
        <v>0</v>
      </c>
      <c r="U103" s="187"/>
      <c r="V103" s="187"/>
      <c r="W103" s="187"/>
      <c r="X103" s="187"/>
      <c r="Y103" s="186">
        <f t="shared" si="9"/>
        <v>0</v>
      </c>
    </row>
    <row r="104" spans="2:25" ht="33" customHeight="1" x14ac:dyDescent="0.45">
      <c r="B104" s="799">
        <v>46</v>
      </c>
      <c r="C104" s="800"/>
      <c r="D104" s="107"/>
      <c r="E104" s="106"/>
      <c r="F104" s="823" t="s">
        <v>362</v>
      </c>
      <c r="G104" s="299" t="s">
        <v>174</v>
      </c>
      <c r="H104" s="299" t="s">
        <v>174</v>
      </c>
      <c r="I104" s="299" t="s">
        <v>174</v>
      </c>
      <c r="J104" s="299" t="s">
        <v>174</v>
      </c>
      <c r="K104" s="299" t="s">
        <v>174</v>
      </c>
      <c r="L104" s="907"/>
      <c r="M104" s="347" t="s">
        <v>143</v>
      </c>
      <c r="N104" s="357"/>
      <c r="O104" s="153"/>
      <c r="P104" s="356"/>
      <c r="Q104" s="900">
        <v>46</v>
      </c>
      <c r="R104" s="901"/>
      <c r="S104" s="313">
        <f t="shared" si="10"/>
        <v>0</v>
      </c>
      <c r="T104" s="312">
        <f t="shared" si="11"/>
        <v>0</v>
      </c>
      <c r="U104" s="193"/>
      <c r="V104" s="193"/>
      <c r="W104" s="193"/>
      <c r="X104" s="193"/>
      <c r="Y104" s="192">
        <f t="shared" ref="Y104:Y135" si="12">SUM(U104:X104)</f>
        <v>0</v>
      </c>
    </row>
    <row r="105" spans="2:25" ht="33" customHeight="1" thickBot="1" x14ac:dyDescent="0.5">
      <c r="B105" s="816"/>
      <c r="C105" s="817"/>
      <c r="D105" s="105"/>
      <c r="E105" s="119"/>
      <c r="F105" s="824"/>
      <c r="G105" s="266" t="s">
        <v>175</v>
      </c>
      <c r="H105" s="266" t="s">
        <v>175</v>
      </c>
      <c r="I105" s="266" t="s">
        <v>175</v>
      </c>
      <c r="J105" s="266" t="s">
        <v>175</v>
      </c>
      <c r="K105" s="266" t="s">
        <v>175</v>
      </c>
      <c r="L105" s="907"/>
      <c r="M105" s="346" t="s">
        <v>144</v>
      </c>
      <c r="N105" s="357"/>
      <c r="O105" s="153"/>
      <c r="P105" s="356"/>
      <c r="Q105" s="902"/>
      <c r="R105" s="903"/>
      <c r="S105" s="310">
        <f t="shared" si="10"/>
        <v>0</v>
      </c>
      <c r="T105" s="358">
        <f t="shared" si="11"/>
        <v>0</v>
      </c>
      <c r="U105" s="187"/>
      <c r="V105" s="187"/>
      <c r="W105" s="187"/>
      <c r="X105" s="187"/>
      <c r="Y105" s="186">
        <f t="shared" si="12"/>
        <v>0</v>
      </c>
    </row>
    <row r="106" spans="2:25" ht="33" customHeight="1" x14ac:dyDescent="0.45">
      <c r="B106" s="803">
        <v>47</v>
      </c>
      <c r="C106" s="804"/>
      <c r="D106" s="64"/>
      <c r="E106" s="63"/>
      <c r="F106" s="814" t="s">
        <v>361</v>
      </c>
      <c r="G106" s="299" t="s">
        <v>176</v>
      </c>
      <c r="H106" s="299" t="s">
        <v>176</v>
      </c>
      <c r="I106" s="299" t="s">
        <v>176</v>
      </c>
      <c r="J106" s="299" t="s">
        <v>176</v>
      </c>
      <c r="K106" s="299" t="s">
        <v>176</v>
      </c>
      <c r="L106" s="907"/>
      <c r="M106" s="347" t="s">
        <v>145</v>
      </c>
      <c r="N106" s="357"/>
      <c r="O106" s="153"/>
      <c r="P106" s="356"/>
      <c r="Q106" s="882">
        <v>47</v>
      </c>
      <c r="R106" s="883"/>
      <c r="S106" s="239">
        <f t="shared" si="10"/>
        <v>0</v>
      </c>
      <c r="T106" s="238">
        <f t="shared" si="11"/>
        <v>0</v>
      </c>
      <c r="U106" s="193"/>
      <c r="V106" s="193"/>
      <c r="W106" s="193"/>
      <c r="X106" s="193"/>
      <c r="Y106" s="192">
        <f t="shared" si="12"/>
        <v>0</v>
      </c>
    </row>
    <row r="107" spans="2:25" ht="33" customHeight="1" thickBot="1" x14ac:dyDescent="0.5">
      <c r="B107" s="783"/>
      <c r="C107" s="784"/>
      <c r="D107" s="113"/>
      <c r="E107" s="60"/>
      <c r="F107" s="815"/>
      <c r="G107" s="266" t="s">
        <v>177</v>
      </c>
      <c r="H107" s="266" t="s">
        <v>177</v>
      </c>
      <c r="I107" s="266" t="s">
        <v>177</v>
      </c>
      <c r="J107" s="266" t="s">
        <v>177</v>
      </c>
      <c r="K107" s="266" t="s">
        <v>177</v>
      </c>
      <c r="L107" s="907"/>
      <c r="M107" s="346" t="s">
        <v>146</v>
      </c>
      <c r="N107" s="153"/>
      <c r="O107" s="153"/>
      <c r="Q107" s="872"/>
      <c r="R107" s="873"/>
      <c r="S107" s="345">
        <f t="shared" si="10"/>
        <v>0</v>
      </c>
      <c r="T107" s="233">
        <f t="shared" si="11"/>
        <v>0</v>
      </c>
      <c r="U107" s="187"/>
      <c r="V107" s="187"/>
      <c r="W107" s="187"/>
      <c r="X107" s="187"/>
      <c r="Y107" s="186">
        <f t="shared" si="12"/>
        <v>0</v>
      </c>
    </row>
    <row r="108" spans="2:25" ht="33" customHeight="1" x14ac:dyDescent="0.45">
      <c r="B108" s="803">
        <v>48</v>
      </c>
      <c r="C108" s="804"/>
      <c r="D108" s="117"/>
      <c r="E108" s="116"/>
      <c r="F108" s="814" t="s">
        <v>360</v>
      </c>
      <c r="G108" s="299" t="s">
        <v>178</v>
      </c>
      <c r="H108" s="299" t="s">
        <v>178</v>
      </c>
      <c r="I108" s="299" t="s">
        <v>178</v>
      </c>
      <c r="J108" s="299" t="s">
        <v>178</v>
      </c>
      <c r="K108" s="299" t="s">
        <v>178</v>
      </c>
      <c r="L108" s="907"/>
      <c r="M108" s="347" t="s">
        <v>147</v>
      </c>
      <c r="N108" s="153"/>
      <c r="O108" s="153"/>
      <c r="Q108" s="882">
        <v>48</v>
      </c>
      <c r="R108" s="883"/>
      <c r="S108" s="355">
        <f t="shared" si="10"/>
        <v>0</v>
      </c>
      <c r="T108" s="354">
        <f t="shared" si="11"/>
        <v>0</v>
      </c>
      <c r="U108" s="193"/>
      <c r="V108" s="193"/>
      <c r="W108" s="193"/>
      <c r="X108" s="193"/>
      <c r="Y108" s="192">
        <f t="shared" si="12"/>
        <v>0</v>
      </c>
    </row>
    <row r="109" spans="2:25" ht="33" customHeight="1" thickBot="1" x14ac:dyDescent="0.5">
      <c r="B109" s="783"/>
      <c r="C109" s="784"/>
      <c r="D109" s="61"/>
      <c r="E109" s="115"/>
      <c r="F109" s="815"/>
      <c r="G109" s="266" t="s">
        <v>179</v>
      </c>
      <c r="H109" s="266" t="s">
        <v>179</v>
      </c>
      <c r="I109" s="266" t="s">
        <v>179</v>
      </c>
      <c r="J109" s="266" t="s">
        <v>179</v>
      </c>
      <c r="K109" s="266" t="s">
        <v>179</v>
      </c>
      <c r="L109" s="908"/>
      <c r="M109" s="346" t="s">
        <v>148</v>
      </c>
      <c r="N109" s="153"/>
      <c r="O109" s="153"/>
      <c r="Q109" s="872"/>
      <c r="R109" s="873"/>
      <c r="S109" s="234">
        <f t="shared" si="10"/>
        <v>0</v>
      </c>
      <c r="T109" s="353">
        <f t="shared" si="11"/>
        <v>0</v>
      </c>
      <c r="U109" s="187"/>
      <c r="V109" s="187"/>
      <c r="W109" s="187"/>
      <c r="X109" s="187"/>
      <c r="Y109" s="186">
        <f t="shared" si="12"/>
        <v>0</v>
      </c>
    </row>
    <row r="110" spans="2:25" ht="33" customHeight="1" x14ac:dyDescent="0.45">
      <c r="B110" s="803">
        <v>49</v>
      </c>
      <c r="C110" s="804"/>
      <c r="D110" s="108"/>
      <c r="E110" s="63"/>
      <c r="F110" s="814" t="s">
        <v>359</v>
      </c>
      <c r="G110" s="299" t="s">
        <v>180</v>
      </c>
      <c r="H110" s="299" t="s">
        <v>180</v>
      </c>
      <c r="I110" s="299" t="s">
        <v>180</v>
      </c>
      <c r="J110" s="299" t="s">
        <v>180</v>
      </c>
      <c r="K110" s="904" t="s">
        <v>79</v>
      </c>
      <c r="L110" s="299" t="s">
        <v>180</v>
      </c>
      <c r="M110" s="347" t="s">
        <v>149</v>
      </c>
      <c r="N110" s="153"/>
      <c r="O110" s="153"/>
      <c r="Q110" s="882">
        <v>49</v>
      </c>
      <c r="R110" s="883"/>
      <c r="S110" s="318">
        <f t="shared" si="10"/>
        <v>0</v>
      </c>
      <c r="T110" s="238">
        <f t="shared" si="11"/>
        <v>0</v>
      </c>
      <c r="U110" s="193"/>
      <c r="V110" s="193"/>
      <c r="W110" s="193"/>
      <c r="X110" s="193"/>
      <c r="Y110" s="192">
        <f t="shared" si="12"/>
        <v>0</v>
      </c>
    </row>
    <row r="111" spans="2:25" ht="33" customHeight="1" thickBot="1" x14ac:dyDescent="0.5">
      <c r="B111" s="783"/>
      <c r="C111" s="784"/>
      <c r="D111" s="61"/>
      <c r="E111" s="60"/>
      <c r="F111" s="815"/>
      <c r="G111" s="266" t="s">
        <v>181</v>
      </c>
      <c r="H111" s="266" t="s">
        <v>181</v>
      </c>
      <c r="I111" s="266" t="s">
        <v>181</v>
      </c>
      <c r="J111" s="266" t="s">
        <v>181</v>
      </c>
      <c r="K111" s="905"/>
      <c r="L111" s="266" t="s">
        <v>181</v>
      </c>
      <c r="M111" s="351" t="s">
        <v>150</v>
      </c>
      <c r="N111" s="153"/>
      <c r="O111" s="153"/>
      <c r="Q111" s="872"/>
      <c r="R111" s="873"/>
      <c r="S111" s="234">
        <f t="shared" si="10"/>
        <v>0</v>
      </c>
      <c r="T111" s="233">
        <f t="shared" si="11"/>
        <v>0</v>
      </c>
      <c r="U111" s="187"/>
      <c r="V111" s="187"/>
      <c r="W111" s="187"/>
      <c r="X111" s="187"/>
      <c r="Y111" s="186">
        <f t="shared" si="12"/>
        <v>0</v>
      </c>
    </row>
    <row r="112" spans="2:25" ht="33" customHeight="1" x14ac:dyDescent="0.45">
      <c r="B112" s="803">
        <v>50</v>
      </c>
      <c r="C112" s="804"/>
      <c r="D112" s="64"/>
      <c r="E112" s="63"/>
      <c r="F112" s="814" t="s">
        <v>358</v>
      </c>
      <c r="G112" s="299" t="s">
        <v>183</v>
      </c>
      <c r="H112" s="299" t="s">
        <v>183</v>
      </c>
      <c r="I112" s="299" t="s">
        <v>183</v>
      </c>
      <c r="J112" s="299" t="s">
        <v>183</v>
      </c>
      <c r="K112" s="905"/>
      <c r="L112" s="299" t="s">
        <v>183</v>
      </c>
      <c r="M112" s="347" t="s">
        <v>151</v>
      </c>
      <c r="N112" s="153"/>
      <c r="O112" s="153"/>
      <c r="Q112" s="882">
        <v>50</v>
      </c>
      <c r="R112" s="883"/>
      <c r="S112" s="239">
        <f t="shared" si="10"/>
        <v>0</v>
      </c>
      <c r="T112" s="238">
        <f t="shared" si="11"/>
        <v>0</v>
      </c>
      <c r="U112" s="193"/>
      <c r="V112" s="193"/>
      <c r="W112" s="193"/>
      <c r="X112" s="193"/>
      <c r="Y112" s="352">
        <f t="shared" si="12"/>
        <v>0</v>
      </c>
    </row>
    <row r="113" spans="2:25" ht="33" customHeight="1" thickBot="1" x14ac:dyDescent="0.5">
      <c r="B113" s="783"/>
      <c r="C113" s="784"/>
      <c r="D113" s="61"/>
      <c r="E113" s="60"/>
      <c r="F113" s="815"/>
      <c r="G113" s="266" t="s">
        <v>184</v>
      </c>
      <c r="H113" s="266" t="s">
        <v>184</v>
      </c>
      <c r="I113" s="266" t="s">
        <v>184</v>
      </c>
      <c r="J113" s="266" t="s">
        <v>184</v>
      </c>
      <c r="K113" s="905"/>
      <c r="L113" s="266" t="s">
        <v>184</v>
      </c>
      <c r="M113" s="351" t="s">
        <v>152</v>
      </c>
      <c r="N113" s="153"/>
      <c r="O113" s="153"/>
      <c r="Q113" s="872"/>
      <c r="R113" s="873"/>
      <c r="S113" s="234">
        <f t="shared" si="10"/>
        <v>0</v>
      </c>
      <c r="T113" s="233">
        <f t="shared" si="11"/>
        <v>0</v>
      </c>
      <c r="U113" s="187"/>
      <c r="V113" s="187"/>
      <c r="W113" s="187"/>
      <c r="X113" s="187"/>
      <c r="Y113" s="186">
        <f t="shared" si="12"/>
        <v>0</v>
      </c>
    </row>
    <row r="114" spans="2:25" ht="33" customHeight="1" x14ac:dyDescent="0.45">
      <c r="B114" s="803">
        <v>51</v>
      </c>
      <c r="C114" s="804"/>
      <c r="D114" s="107"/>
      <c r="E114" s="106"/>
      <c r="F114" s="814" t="s">
        <v>357</v>
      </c>
      <c r="G114" s="299" t="s">
        <v>185</v>
      </c>
      <c r="H114" s="299" t="s">
        <v>185</v>
      </c>
      <c r="I114" s="299" t="s">
        <v>185</v>
      </c>
      <c r="J114" s="299" t="s">
        <v>185</v>
      </c>
      <c r="K114" s="905"/>
      <c r="L114" s="327" t="s">
        <v>185</v>
      </c>
      <c r="M114" s="347" t="s">
        <v>153</v>
      </c>
      <c r="N114" s="153"/>
      <c r="O114" s="153"/>
      <c r="Q114" s="882">
        <v>51</v>
      </c>
      <c r="R114" s="883"/>
      <c r="S114" s="239">
        <f t="shared" si="10"/>
        <v>0</v>
      </c>
      <c r="T114" s="238">
        <f t="shared" si="11"/>
        <v>0</v>
      </c>
      <c r="U114" s="193"/>
      <c r="V114" s="193"/>
      <c r="W114" s="193"/>
      <c r="X114" s="193"/>
      <c r="Y114" s="192">
        <f t="shared" si="12"/>
        <v>0</v>
      </c>
    </row>
    <row r="115" spans="2:25" ht="33" customHeight="1" thickBot="1" x14ac:dyDescent="0.5">
      <c r="B115" s="783"/>
      <c r="C115" s="784"/>
      <c r="D115" s="341"/>
      <c r="E115" s="104"/>
      <c r="F115" s="815"/>
      <c r="G115" s="266" t="s">
        <v>186</v>
      </c>
      <c r="H115" s="266" t="s">
        <v>186</v>
      </c>
      <c r="I115" s="266" t="s">
        <v>186</v>
      </c>
      <c r="J115" s="266" t="s">
        <v>186</v>
      </c>
      <c r="K115" s="905"/>
      <c r="L115" s="326" t="s">
        <v>186</v>
      </c>
      <c r="M115" s="346" t="s">
        <v>154</v>
      </c>
      <c r="N115" s="153"/>
      <c r="O115" s="153"/>
      <c r="Q115" s="872"/>
      <c r="R115" s="873"/>
      <c r="S115" s="234">
        <f t="shared" si="10"/>
        <v>0</v>
      </c>
      <c r="T115" s="233">
        <f t="shared" si="11"/>
        <v>0</v>
      </c>
      <c r="U115" s="187"/>
      <c r="V115" s="187"/>
      <c r="W115" s="187"/>
      <c r="X115" s="187"/>
      <c r="Y115" s="186">
        <f t="shared" si="12"/>
        <v>0</v>
      </c>
    </row>
    <row r="116" spans="2:25" ht="33" customHeight="1" x14ac:dyDescent="0.45">
      <c r="B116" s="799">
        <v>52</v>
      </c>
      <c r="C116" s="800"/>
      <c r="D116" s="350"/>
      <c r="E116" s="114"/>
      <c r="F116" s="814" t="s">
        <v>356</v>
      </c>
      <c r="G116" s="299" t="s">
        <v>187</v>
      </c>
      <c r="H116" s="299" t="s">
        <v>187</v>
      </c>
      <c r="I116" s="299" t="s">
        <v>187</v>
      </c>
      <c r="J116" s="299" t="s">
        <v>187</v>
      </c>
      <c r="K116" s="905"/>
      <c r="L116" s="327" t="s">
        <v>187</v>
      </c>
      <c r="M116" s="347" t="s">
        <v>155</v>
      </c>
      <c r="N116" s="153"/>
      <c r="O116" s="153"/>
      <c r="Q116" s="900">
        <v>52</v>
      </c>
      <c r="R116" s="901"/>
      <c r="S116" s="313">
        <f t="shared" si="10"/>
        <v>0</v>
      </c>
      <c r="T116" s="349">
        <f t="shared" si="11"/>
        <v>0</v>
      </c>
      <c r="U116" s="193"/>
      <c r="V116" s="193"/>
      <c r="W116" s="193"/>
      <c r="X116" s="193"/>
      <c r="Y116" s="192">
        <f t="shared" si="12"/>
        <v>0</v>
      </c>
    </row>
    <row r="117" spans="2:25" ht="33" customHeight="1" thickBot="1" x14ac:dyDescent="0.5">
      <c r="B117" s="816"/>
      <c r="C117" s="817"/>
      <c r="D117" s="348"/>
      <c r="E117" s="104"/>
      <c r="F117" s="815"/>
      <c r="G117" s="266" t="s">
        <v>188</v>
      </c>
      <c r="H117" s="266" t="s">
        <v>188</v>
      </c>
      <c r="I117" s="266" t="s">
        <v>188</v>
      </c>
      <c r="J117" s="266" t="s">
        <v>188</v>
      </c>
      <c r="K117" s="906"/>
      <c r="L117" s="326" t="s">
        <v>188</v>
      </c>
      <c r="M117" s="346" t="s">
        <v>156</v>
      </c>
      <c r="N117" s="153"/>
      <c r="O117" s="153"/>
      <c r="Q117" s="902"/>
      <c r="R117" s="903"/>
      <c r="S117" s="310">
        <f t="shared" si="10"/>
        <v>0</v>
      </c>
      <c r="T117" s="309">
        <f t="shared" si="11"/>
        <v>0</v>
      </c>
      <c r="U117" s="187"/>
      <c r="V117" s="187"/>
      <c r="W117" s="187"/>
      <c r="X117" s="187"/>
      <c r="Y117" s="186">
        <f t="shared" si="12"/>
        <v>0</v>
      </c>
    </row>
    <row r="118" spans="2:25" ht="33" customHeight="1" x14ac:dyDescent="0.45">
      <c r="B118" s="803">
        <v>53</v>
      </c>
      <c r="C118" s="804"/>
      <c r="D118" s="64"/>
      <c r="E118" s="112"/>
      <c r="F118" s="814" t="s">
        <v>355</v>
      </c>
      <c r="G118" s="299" t="s">
        <v>190</v>
      </c>
      <c r="H118" s="299" t="s">
        <v>190</v>
      </c>
      <c r="I118" s="299" t="s">
        <v>190</v>
      </c>
      <c r="J118" s="904" t="s">
        <v>78</v>
      </c>
      <c r="K118" s="327" t="s">
        <v>190</v>
      </c>
      <c r="L118" s="327" t="s">
        <v>190</v>
      </c>
      <c r="M118" s="347" t="s">
        <v>157</v>
      </c>
      <c r="N118" s="153"/>
      <c r="O118" s="153"/>
      <c r="Q118" s="882">
        <v>53</v>
      </c>
      <c r="R118" s="883"/>
      <c r="S118" s="239">
        <f t="shared" si="10"/>
        <v>0</v>
      </c>
      <c r="T118" s="238">
        <f t="shared" si="11"/>
        <v>0</v>
      </c>
      <c r="U118" s="193"/>
      <c r="V118" s="193"/>
      <c r="W118" s="193"/>
      <c r="X118" s="193"/>
      <c r="Y118" s="192">
        <f t="shared" si="12"/>
        <v>0</v>
      </c>
    </row>
    <row r="119" spans="2:25" ht="33" customHeight="1" thickBot="1" x14ac:dyDescent="0.5">
      <c r="B119" s="783"/>
      <c r="C119" s="784"/>
      <c r="D119" s="61"/>
      <c r="E119" s="111"/>
      <c r="F119" s="815"/>
      <c r="G119" s="266" t="s">
        <v>191</v>
      </c>
      <c r="H119" s="266" t="s">
        <v>191</v>
      </c>
      <c r="I119" s="266" t="s">
        <v>191</v>
      </c>
      <c r="J119" s="905"/>
      <c r="K119" s="326" t="s">
        <v>191</v>
      </c>
      <c r="L119" s="326" t="s">
        <v>191</v>
      </c>
      <c r="M119" s="346" t="s">
        <v>158</v>
      </c>
      <c r="N119" s="153"/>
      <c r="O119" s="153"/>
      <c r="Q119" s="872"/>
      <c r="R119" s="873"/>
      <c r="S119" s="345">
        <f t="shared" si="10"/>
        <v>0</v>
      </c>
      <c r="T119" s="233">
        <f t="shared" si="11"/>
        <v>0</v>
      </c>
      <c r="U119" s="187"/>
      <c r="V119" s="187"/>
      <c r="W119" s="187"/>
      <c r="X119" s="187"/>
      <c r="Y119" s="186">
        <f t="shared" si="12"/>
        <v>0</v>
      </c>
    </row>
    <row r="120" spans="2:25" ht="33" customHeight="1" x14ac:dyDescent="0.45">
      <c r="B120" s="803">
        <v>54</v>
      </c>
      <c r="C120" s="804"/>
      <c r="D120" s="64"/>
      <c r="E120" s="112"/>
      <c r="F120" s="814" t="s">
        <v>189</v>
      </c>
      <c r="G120" s="299" t="s">
        <v>193</v>
      </c>
      <c r="H120" s="299" t="s">
        <v>193</v>
      </c>
      <c r="I120" s="299" t="s">
        <v>193</v>
      </c>
      <c r="J120" s="905"/>
      <c r="K120" s="327" t="s">
        <v>193</v>
      </c>
      <c r="L120" s="299" t="s">
        <v>193</v>
      </c>
      <c r="M120" s="330" t="s">
        <v>159</v>
      </c>
      <c r="N120" s="153"/>
      <c r="O120" s="153"/>
      <c r="Q120" s="882">
        <v>54</v>
      </c>
      <c r="R120" s="883"/>
      <c r="S120" s="239">
        <f t="shared" ref="S120:S151" si="13">D118</f>
        <v>0</v>
      </c>
      <c r="T120" s="238">
        <f t="shared" ref="T120:T151" si="14">E118</f>
        <v>0</v>
      </c>
      <c r="U120" s="193"/>
      <c r="V120" s="193"/>
      <c r="W120" s="193"/>
      <c r="X120" s="193"/>
      <c r="Y120" s="192">
        <f t="shared" si="12"/>
        <v>0</v>
      </c>
    </row>
    <row r="121" spans="2:25" ht="33" customHeight="1" thickBot="1" x14ac:dyDescent="0.5">
      <c r="B121" s="783"/>
      <c r="C121" s="784"/>
      <c r="D121" s="61"/>
      <c r="E121" s="111"/>
      <c r="F121" s="815"/>
      <c r="G121" s="266" t="s">
        <v>194</v>
      </c>
      <c r="H121" s="266" t="s">
        <v>194</v>
      </c>
      <c r="I121" s="266" t="s">
        <v>194</v>
      </c>
      <c r="J121" s="905"/>
      <c r="K121" s="336" t="s">
        <v>194</v>
      </c>
      <c r="L121" s="296" t="s">
        <v>194</v>
      </c>
      <c r="M121" s="337" t="s">
        <v>160</v>
      </c>
      <c r="N121" s="153"/>
      <c r="O121" s="153"/>
      <c r="Q121" s="872"/>
      <c r="R121" s="873"/>
      <c r="S121" s="234">
        <f t="shared" si="13"/>
        <v>0</v>
      </c>
      <c r="T121" s="233">
        <f t="shared" si="14"/>
        <v>0</v>
      </c>
      <c r="U121" s="187"/>
      <c r="V121" s="187"/>
      <c r="W121" s="187"/>
      <c r="X121" s="187"/>
      <c r="Y121" s="186">
        <f t="shared" si="12"/>
        <v>0</v>
      </c>
    </row>
    <row r="122" spans="2:25" ht="33" customHeight="1" x14ac:dyDescent="0.45">
      <c r="B122" s="803">
        <v>55</v>
      </c>
      <c r="C122" s="804"/>
      <c r="D122" s="64"/>
      <c r="E122" s="112"/>
      <c r="F122" s="814" t="s">
        <v>354</v>
      </c>
      <c r="G122" s="299" t="s">
        <v>195</v>
      </c>
      <c r="H122" s="299" t="s">
        <v>195</v>
      </c>
      <c r="I122" s="299" t="s">
        <v>195</v>
      </c>
      <c r="J122" s="905"/>
      <c r="K122" s="327" t="s">
        <v>195</v>
      </c>
      <c r="L122" s="327" t="s">
        <v>195</v>
      </c>
      <c r="M122" s="330" t="s">
        <v>161</v>
      </c>
      <c r="N122" s="153"/>
      <c r="O122" s="153"/>
      <c r="Q122" s="882">
        <v>55</v>
      </c>
      <c r="R122" s="883"/>
      <c r="S122" s="239">
        <f t="shared" si="13"/>
        <v>0</v>
      </c>
      <c r="T122" s="238">
        <f t="shared" si="14"/>
        <v>0</v>
      </c>
      <c r="U122" s="193"/>
      <c r="V122" s="193"/>
      <c r="W122" s="193"/>
      <c r="X122" s="193"/>
      <c r="Y122" s="192">
        <f t="shared" si="12"/>
        <v>0</v>
      </c>
    </row>
    <row r="123" spans="2:25" ht="33" customHeight="1" thickBot="1" x14ac:dyDescent="0.5">
      <c r="B123" s="783"/>
      <c r="C123" s="784"/>
      <c r="D123" s="61"/>
      <c r="E123" s="111"/>
      <c r="F123" s="815"/>
      <c r="G123" s="266" t="s">
        <v>196</v>
      </c>
      <c r="H123" s="266" t="s">
        <v>196</v>
      </c>
      <c r="I123" s="266" t="s">
        <v>196</v>
      </c>
      <c r="J123" s="906"/>
      <c r="K123" s="326" t="s">
        <v>196</v>
      </c>
      <c r="L123" s="326" t="s">
        <v>196</v>
      </c>
      <c r="M123" s="328" t="s">
        <v>162</v>
      </c>
      <c r="N123" s="153"/>
      <c r="O123" s="153"/>
      <c r="Q123" s="872"/>
      <c r="R123" s="873"/>
      <c r="S123" s="234">
        <f t="shared" si="13"/>
        <v>0</v>
      </c>
      <c r="T123" s="233">
        <f t="shared" si="14"/>
        <v>0</v>
      </c>
      <c r="U123" s="187"/>
      <c r="V123" s="187"/>
      <c r="W123" s="187"/>
      <c r="X123" s="187"/>
      <c r="Y123" s="186">
        <f t="shared" si="12"/>
        <v>0</v>
      </c>
    </row>
    <row r="124" spans="2:25" ht="33" customHeight="1" x14ac:dyDescent="0.45">
      <c r="B124" s="803">
        <v>56</v>
      </c>
      <c r="C124" s="804"/>
      <c r="D124" s="107"/>
      <c r="E124" s="106"/>
      <c r="F124" s="814" t="s">
        <v>353</v>
      </c>
      <c r="G124" s="299" t="s">
        <v>197</v>
      </c>
      <c r="H124" s="299" t="s">
        <v>197</v>
      </c>
      <c r="I124" s="904" t="s">
        <v>77</v>
      </c>
      <c r="J124" s="344" t="s">
        <v>197</v>
      </c>
      <c r="K124" s="343" t="s">
        <v>197</v>
      </c>
      <c r="L124" s="343" t="s">
        <v>197</v>
      </c>
      <c r="M124" s="330" t="s">
        <v>165</v>
      </c>
      <c r="N124" s="153"/>
      <c r="O124" s="153"/>
      <c r="Q124" s="882">
        <v>56</v>
      </c>
      <c r="R124" s="883"/>
      <c r="S124" s="239">
        <f t="shared" si="13"/>
        <v>0</v>
      </c>
      <c r="T124" s="342">
        <f t="shared" si="14"/>
        <v>0</v>
      </c>
      <c r="U124" s="193"/>
      <c r="V124" s="193"/>
      <c r="W124" s="193"/>
      <c r="X124" s="193"/>
      <c r="Y124" s="192">
        <f t="shared" si="12"/>
        <v>0</v>
      </c>
    </row>
    <row r="125" spans="2:25" ht="33" customHeight="1" thickBot="1" x14ac:dyDescent="0.5">
      <c r="B125" s="783"/>
      <c r="C125" s="784"/>
      <c r="D125" s="341"/>
      <c r="E125" s="104"/>
      <c r="F125" s="815"/>
      <c r="G125" s="296" t="s">
        <v>198</v>
      </c>
      <c r="H125" s="296" t="s">
        <v>198</v>
      </c>
      <c r="I125" s="905"/>
      <c r="J125" s="340" t="s">
        <v>198</v>
      </c>
      <c r="K125" s="339" t="s">
        <v>198</v>
      </c>
      <c r="L125" s="339" t="s">
        <v>198</v>
      </c>
      <c r="M125" s="337" t="s">
        <v>164</v>
      </c>
      <c r="N125" s="153"/>
      <c r="O125" s="153"/>
      <c r="Q125" s="872"/>
      <c r="R125" s="873"/>
      <c r="S125" s="234">
        <f t="shared" si="13"/>
        <v>0</v>
      </c>
      <c r="T125" s="338">
        <f t="shared" si="14"/>
        <v>0</v>
      </c>
      <c r="U125" s="187"/>
      <c r="V125" s="187"/>
      <c r="W125" s="187"/>
      <c r="X125" s="187"/>
      <c r="Y125" s="186">
        <f t="shared" si="12"/>
        <v>0</v>
      </c>
    </row>
    <row r="126" spans="2:25" ht="33" customHeight="1" x14ac:dyDescent="0.45">
      <c r="B126" s="803">
        <v>57</v>
      </c>
      <c r="C126" s="804"/>
      <c r="D126" s="64"/>
      <c r="E126" s="98"/>
      <c r="F126" s="814" t="s">
        <v>182</v>
      </c>
      <c r="G126" s="299" t="s">
        <v>199</v>
      </c>
      <c r="H126" s="299" t="s">
        <v>199</v>
      </c>
      <c r="I126" s="905"/>
      <c r="J126" s="327" t="s">
        <v>199</v>
      </c>
      <c r="K126" s="327" t="s">
        <v>199</v>
      </c>
      <c r="L126" s="327" t="s">
        <v>199</v>
      </c>
      <c r="M126" s="330" t="s">
        <v>167</v>
      </c>
      <c r="N126" s="153"/>
      <c r="O126" s="153"/>
      <c r="Q126" s="900">
        <v>57</v>
      </c>
      <c r="R126" s="901"/>
      <c r="S126" s="313">
        <f t="shared" si="13"/>
        <v>0</v>
      </c>
      <c r="T126" s="312">
        <f t="shared" si="14"/>
        <v>0</v>
      </c>
      <c r="U126" s="193"/>
      <c r="V126" s="193"/>
      <c r="W126" s="193"/>
      <c r="X126" s="193"/>
      <c r="Y126" s="192">
        <f t="shared" si="12"/>
        <v>0</v>
      </c>
    </row>
    <row r="127" spans="2:25" ht="33" customHeight="1" thickBot="1" x14ac:dyDescent="0.5">
      <c r="B127" s="783"/>
      <c r="C127" s="784"/>
      <c r="D127" s="61"/>
      <c r="E127" s="63"/>
      <c r="F127" s="815"/>
      <c r="G127" s="296" t="s">
        <v>200</v>
      </c>
      <c r="H127" s="296" t="s">
        <v>200</v>
      </c>
      <c r="I127" s="905"/>
      <c r="J127" s="326" t="s">
        <v>200</v>
      </c>
      <c r="K127" s="326" t="s">
        <v>200</v>
      </c>
      <c r="L127" s="326" t="s">
        <v>200</v>
      </c>
      <c r="M127" s="337" t="s">
        <v>166</v>
      </c>
      <c r="N127" s="153"/>
      <c r="O127" s="153"/>
      <c r="Q127" s="902"/>
      <c r="R127" s="903"/>
      <c r="S127" s="310">
        <f t="shared" si="13"/>
        <v>0</v>
      </c>
      <c r="T127" s="309">
        <f t="shared" si="14"/>
        <v>0</v>
      </c>
      <c r="U127" s="187"/>
      <c r="V127" s="187"/>
      <c r="W127" s="187"/>
      <c r="X127" s="187"/>
      <c r="Y127" s="186">
        <f t="shared" si="12"/>
        <v>0</v>
      </c>
    </row>
    <row r="128" spans="2:25" ht="33" customHeight="1" x14ac:dyDescent="0.45">
      <c r="B128" s="803">
        <v>58</v>
      </c>
      <c r="C128" s="804"/>
      <c r="D128" s="64"/>
      <c r="E128" s="98"/>
      <c r="F128" s="814" t="s">
        <v>352</v>
      </c>
      <c r="G128" s="299" t="s">
        <v>201</v>
      </c>
      <c r="H128" s="299" t="s">
        <v>201</v>
      </c>
      <c r="I128" s="905"/>
      <c r="J128" s="327" t="s">
        <v>201</v>
      </c>
      <c r="K128" s="327" t="s">
        <v>201</v>
      </c>
      <c r="L128" s="327" t="s">
        <v>201</v>
      </c>
      <c r="M128" s="330" t="s">
        <v>169</v>
      </c>
      <c r="N128" s="153"/>
      <c r="O128" s="153"/>
      <c r="Q128" s="882">
        <v>58</v>
      </c>
      <c r="R128" s="883"/>
      <c r="S128" s="239">
        <f t="shared" si="13"/>
        <v>0</v>
      </c>
      <c r="T128" s="292">
        <f t="shared" si="14"/>
        <v>0</v>
      </c>
      <c r="U128" s="193"/>
      <c r="V128" s="193"/>
      <c r="W128" s="193"/>
      <c r="X128" s="193"/>
      <c r="Y128" s="192">
        <f t="shared" si="12"/>
        <v>0</v>
      </c>
    </row>
    <row r="129" spans="2:25" ht="33" customHeight="1" thickBot="1" x14ac:dyDescent="0.5">
      <c r="B129" s="783"/>
      <c r="C129" s="784"/>
      <c r="D129" s="61"/>
      <c r="E129" s="63"/>
      <c r="F129" s="815"/>
      <c r="G129" s="266" t="s">
        <v>202</v>
      </c>
      <c r="H129" s="266" t="s">
        <v>202</v>
      </c>
      <c r="I129" s="905"/>
      <c r="J129" s="326" t="s">
        <v>202</v>
      </c>
      <c r="K129" s="326" t="s">
        <v>202</v>
      </c>
      <c r="L129" s="326" t="s">
        <v>202</v>
      </c>
      <c r="M129" s="337" t="s">
        <v>168</v>
      </c>
      <c r="N129" s="153"/>
      <c r="O129" s="153"/>
      <c r="Q129" s="872"/>
      <c r="R129" s="873"/>
      <c r="S129" s="234">
        <f t="shared" si="13"/>
        <v>0</v>
      </c>
      <c r="T129" s="238">
        <f t="shared" si="14"/>
        <v>0</v>
      </c>
      <c r="U129" s="187"/>
      <c r="V129" s="187"/>
      <c r="W129" s="187"/>
      <c r="X129" s="187"/>
      <c r="Y129" s="186">
        <f t="shared" si="12"/>
        <v>0</v>
      </c>
    </row>
    <row r="130" spans="2:25" ht="33" customHeight="1" x14ac:dyDescent="0.45">
      <c r="B130" s="803">
        <v>59</v>
      </c>
      <c r="C130" s="804"/>
      <c r="D130" s="64"/>
      <c r="E130" s="98"/>
      <c r="F130" s="814" t="s">
        <v>351</v>
      </c>
      <c r="G130" s="268" t="s">
        <v>203</v>
      </c>
      <c r="H130" s="268" t="s">
        <v>203</v>
      </c>
      <c r="I130" s="905"/>
      <c r="J130" s="327" t="s">
        <v>203</v>
      </c>
      <c r="K130" s="327" t="s">
        <v>203</v>
      </c>
      <c r="L130" s="327" t="s">
        <v>203</v>
      </c>
      <c r="M130" s="330" t="s">
        <v>171</v>
      </c>
      <c r="N130" s="153"/>
      <c r="O130" s="153"/>
      <c r="Q130" s="882">
        <v>59</v>
      </c>
      <c r="R130" s="883"/>
      <c r="S130" s="239">
        <f t="shared" si="13"/>
        <v>0</v>
      </c>
      <c r="T130" s="292">
        <f t="shared" si="14"/>
        <v>0</v>
      </c>
      <c r="U130" s="193"/>
      <c r="V130" s="193"/>
      <c r="W130" s="193"/>
      <c r="X130" s="193"/>
      <c r="Y130" s="192">
        <f t="shared" si="12"/>
        <v>0</v>
      </c>
    </row>
    <row r="131" spans="2:25" ht="33" customHeight="1" thickBot="1" x14ac:dyDescent="0.5">
      <c r="B131" s="783"/>
      <c r="C131" s="784"/>
      <c r="D131" s="329"/>
      <c r="E131" s="60"/>
      <c r="F131" s="815"/>
      <c r="G131" s="266" t="s">
        <v>204</v>
      </c>
      <c r="H131" s="266" t="s">
        <v>204</v>
      </c>
      <c r="I131" s="906"/>
      <c r="J131" s="336" t="s">
        <v>204</v>
      </c>
      <c r="K131" s="336" t="s">
        <v>204</v>
      </c>
      <c r="L131" s="336" t="s">
        <v>204</v>
      </c>
      <c r="M131" s="328" t="s">
        <v>170</v>
      </c>
      <c r="N131" s="153"/>
      <c r="O131" s="153"/>
      <c r="Q131" s="872"/>
      <c r="R131" s="873"/>
      <c r="S131" s="234">
        <f t="shared" si="13"/>
        <v>0</v>
      </c>
      <c r="T131" s="238">
        <f t="shared" si="14"/>
        <v>0</v>
      </c>
      <c r="U131" s="187"/>
      <c r="V131" s="187"/>
      <c r="W131" s="187"/>
      <c r="X131" s="187"/>
      <c r="Y131" s="186">
        <f t="shared" si="12"/>
        <v>0</v>
      </c>
    </row>
    <row r="132" spans="2:25" ht="33" customHeight="1" x14ac:dyDescent="0.45">
      <c r="B132" s="803">
        <v>60</v>
      </c>
      <c r="C132" s="804"/>
      <c r="D132" s="64"/>
      <c r="E132" s="98"/>
      <c r="F132" s="814" t="s">
        <v>350</v>
      </c>
      <c r="G132" s="299" t="s">
        <v>205</v>
      </c>
      <c r="H132" s="904" t="s">
        <v>76</v>
      </c>
      <c r="I132" s="299" t="s">
        <v>205</v>
      </c>
      <c r="J132" s="299" t="s">
        <v>205</v>
      </c>
      <c r="K132" s="299" t="s">
        <v>205</v>
      </c>
      <c r="L132" s="299" t="s">
        <v>205</v>
      </c>
      <c r="M132" s="330" t="s">
        <v>173</v>
      </c>
      <c r="N132" s="153"/>
      <c r="O132" s="153"/>
      <c r="Q132" s="882">
        <v>60</v>
      </c>
      <c r="R132" s="883"/>
      <c r="S132" s="239">
        <f t="shared" si="13"/>
        <v>0</v>
      </c>
      <c r="T132" s="292">
        <f t="shared" si="14"/>
        <v>0</v>
      </c>
      <c r="U132" s="193"/>
      <c r="V132" s="193"/>
      <c r="W132" s="193"/>
      <c r="X132" s="193"/>
      <c r="Y132" s="192">
        <f t="shared" si="12"/>
        <v>0</v>
      </c>
    </row>
    <row r="133" spans="2:25" ht="33" customHeight="1" thickBot="1" x14ac:dyDescent="0.5">
      <c r="B133" s="783"/>
      <c r="C133" s="784"/>
      <c r="D133" s="110"/>
      <c r="E133" s="109"/>
      <c r="F133" s="815"/>
      <c r="G133" s="296" t="s">
        <v>206</v>
      </c>
      <c r="H133" s="905"/>
      <c r="I133" s="296" t="s">
        <v>206</v>
      </c>
      <c r="J133" s="296" t="s">
        <v>206</v>
      </c>
      <c r="K133" s="296" t="s">
        <v>206</v>
      </c>
      <c r="L133" s="296" t="s">
        <v>206</v>
      </c>
      <c r="M133" s="335" t="s">
        <v>172</v>
      </c>
      <c r="N133" s="153"/>
      <c r="O133" s="153"/>
      <c r="Q133" s="872"/>
      <c r="R133" s="873"/>
      <c r="S133" s="234">
        <f t="shared" si="13"/>
        <v>0</v>
      </c>
      <c r="T133" s="233">
        <f t="shared" si="14"/>
        <v>0</v>
      </c>
      <c r="U133" s="187"/>
      <c r="V133" s="187"/>
      <c r="W133" s="187"/>
      <c r="X133" s="187"/>
      <c r="Y133" s="186">
        <f t="shared" si="12"/>
        <v>0</v>
      </c>
    </row>
    <row r="134" spans="2:25" ht="33" customHeight="1" x14ac:dyDescent="0.45">
      <c r="B134" s="803">
        <v>61</v>
      </c>
      <c r="C134" s="804"/>
      <c r="D134" s="107"/>
      <c r="E134" s="334"/>
      <c r="F134" s="814" t="s">
        <v>349</v>
      </c>
      <c r="G134" s="299" t="s">
        <v>207</v>
      </c>
      <c r="H134" s="905"/>
      <c r="I134" s="299" t="s">
        <v>207</v>
      </c>
      <c r="J134" s="299" t="s">
        <v>207</v>
      </c>
      <c r="K134" s="299" t="s">
        <v>207</v>
      </c>
      <c r="L134" s="299" t="s">
        <v>207</v>
      </c>
      <c r="M134" s="330" t="s">
        <v>175</v>
      </c>
      <c r="N134" s="153"/>
      <c r="O134" s="153"/>
      <c r="Q134" s="882">
        <v>61</v>
      </c>
      <c r="R134" s="883"/>
      <c r="S134" s="239">
        <f t="shared" si="13"/>
        <v>0</v>
      </c>
      <c r="T134" s="292">
        <f t="shared" si="14"/>
        <v>0</v>
      </c>
      <c r="U134" s="193"/>
      <c r="V134" s="193"/>
      <c r="W134" s="193"/>
      <c r="X134" s="193"/>
      <c r="Y134" s="192">
        <f t="shared" si="12"/>
        <v>0</v>
      </c>
    </row>
    <row r="135" spans="2:25" ht="33" customHeight="1" thickBot="1" x14ac:dyDescent="0.5">
      <c r="B135" s="783"/>
      <c r="C135" s="784"/>
      <c r="D135" s="105"/>
      <c r="E135" s="104"/>
      <c r="F135" s="815"/>
      <c r="G135" s="296" t="s">
        <v>208</v>
      </c>
      <c r="H135" s="905"/>
      <c r="I135" s="296" t="s">
        <v>208</v>
      </c>
      <c r="J135" s="296" t="s">
        <v>208</v>
      </c>
      <c r="K135" s="296" t="s">
        <v>208</v>
      </c>
      <c r="L135" s="296" t="s">
        <v>208</v>
      </c>
      <c r="M135" s="328" t="s">
        <v>174</v>
      </c>
      <c r="N135" s="153"/>
      <c r="O135" s="153"/>
      <c r="Q135" s="872"/>
      <c r="R135" s="873"/>
      <c r="S135" s="333">
        <f t="shared" si="13"/>
        <v>0</v>
      </c>
      <c r="T135" s="332">
        <f t="shared" si="14"/>
        <v>0</v>
      </c>
      <c r="U135" s="187"/>
      <c r="V135" s="187"/>
      <c r="W135" s="187"/>
      <c r="X135" s="187"/>
      <c r="Y135" s="186">
        <f t="shared" si="12"/>
        <v>0</v>
      </c>
    </row>
    <row r="136" spans="2:25" ht="33" customHeight="1" x14ac:dyDescent="0.45">
      <c r="B136" s="803">
        <v>62</v>
      </c>
      <c r="C136" s="804"/>
      <c r="D136" s="331"/>
      <c r="E136" s="314"/>
      <c r="F136" s="814" t="s">
        <v>246</v>
      </c>
      <c r="G136" s="299" t="s">
        <v>209</v>
      </c>
      <c r="H136" s="905"/>
      <c r="I136" s="299" t="s">
        <v>209</v>
      </c>
      <c r="J136" s="299" t="s">
        <v>209</v>
      </c>
      <c r="K136" s="299" t="s">
        <v>209</v>
      </c>
      <c r="L136" s="299" t="s">
        <v>209</v>
      </c>
      <c r="M136" s="330" t="s">
        <v>177</v>
      </c>
      <c r="N136" s="153"/>
      <c r="O136" s="153"/>
      <c r="Q136" s="900">
        <v>62</v>
      </c>
      <c r="R136" s="901"/>
      <c r="S136" s="313">
        <f t="shared" si="13"/>
        <v>0</v>
      </c>
      <c r="T136" s="312">
        <f t="shared" si="14"/>
        <v>0</v>
      </c>
      <c r="U136" s="193"/>
      <c r="V136" s="193"/>
      <c r="W136" s="193"/>
      <c r="X136" s="193"/>
      <c r="Y136" s="192">
        <f t="shared" ref="Y136:Y167" si="15">SUM(U136:X136)</f>
        <v>0</v>
      </c>
    </row>
    <row r="137" spans="2:25" ht="33" customHeight="1" thickBot="1" x14ac:dyDescent="0.5">
      <c r="B137" s="783"/>
      <c r="C137" s="784"/>
      <c r="D137" s="329"/>
      <c r="E137" s="128"/>
      <c r="F137" s="815"/>
      <c r="G137" s="296" t="s">
        <v>210</v>
      </c>
      <c r="H137" s="906"/>
      <c r="I137" s="296" t="s">
        <v>210</v>
      </c>
      <c r="J137" s="296" t="s">
        <v>210</v>
      </c>
      <c r="K137" s="296" t="s">
        <v>210</v>
      </c>
      <c r="L137" s="296" t="s">
        <v>210</v>
      </c>
      <c r="M137" s="328" t="s">
        <v>176</v>
      </c>
      <c r="N137" s="153"/>
      <c r="O137" s="153"/>
      <c r="Q137" s="902"/>
      <c r="R137" s="903"/>
      <c r="S137" s="310">
        <f t="shared" si="13"/>
        <v>0</v>
      </c>
      <c r="T137" s="309">
        <f t="shared" si="14"/>
        <v>0</v>
      </c>
      <c r="U137" s="187"/>
      <c r="V137" s="187"/>
      <c r="W137" s="187"/>
      <c r="X137" s="187"/>
      <c r="Y137" s="186">
        <f t="shared" si="15"/>
        <v>0</v>
      </c>
    </row>
    <row r="138" spans="2:25" ht="33" customHeight="1" x14ac:dyDescent="0.45">
      <c r="B138" s="803">
        <v>63</v>
      </c>
      <c r="C138" s="804"/>
      <c r="D138" s="325"/>
      <c r="E138" s="63"/>
      <c r="F138" s="814" t="s">
        <v>348</v>
      </c>
      <c r="G138" s="904" t="s">
        <v>75</v>
      </c>
      <c r="H138" s="327" t="s">
        <v>211</v>
      </c>
      <c r="I138" s="299" t="s">
        <v>213</v>
      </c>
      <c r="J138" s="299" t="s">
        <v>213</v>
      </c>
      <c r="K138" s="299" t="s">
        <v>213</v>
      </c>
      <c r="L138" s="299" t="s">
        <v>213</v>
      </c>
      <c r="M138" s="299" t="s">
        <v>179</v>
      </c>
      <c r="N138" s="153"/>
      <c r="O138" s="153"/>
      <c r="Q138" s="882">
        <v>63</v>
      </c>
      <c r="R138" s="883"/>
      <c r="S138" s="239">
        <f t="shared" si="13"/>
        <v>0</v>
      </c>
      <c r="T138" s="292">
        <f t="shared" si="14"/>
        <v>0</v>
      </c>
      <c r="U138" s="193"/>
      <c r="V138" s="193"/>
      <c r="W138" s="193"/>
      <c r="X138" s="193"/>
      <c r="Y138" s="192">
        <f t="shared" si="15"/>
        <v>0</v>
      </c>
    </row>
    <row r="139" spans="2:25" ht="33" customHeight="1" thickBot="1" x14ac:dyDescent="0.5">
      <c r="B139" s="783"/>
      <c r="C139" s="784"/>
      <c r="D139" s="110"/>
      <c r="E139" s="60"/>
      <c r="F139" s="815"/>
      <c r="G139" s="905"/>
      <c r="H139" s="326" t="s">
        <v>212</v>
      </c>
      <c r="I139" s="266" t="s">
        <v>214</v>
      </c>
      <c r="J139" s="266" t="s">
        <v>214</v>
      </c>
      <c r="K139" s="266" t="s">
        <v>214</v>
      </c>
      <c r="L139" s="266" t="s">
        <v>214</v>
      </c>
      <c r="M139" s="296" t="s">
        <v>178</v>
      </c>
      <c r="N139" s="153"/>
      <c r="O139" s="153"/>
      <c r="Q139" s="872"/>
      <c r="R139" s="873"/>
      <c r="S139" s="234">
        <f t="shared" si="13"/>
        <v>0</v>
      </c>
      <c r="T139" s="233">
        <f t="shared" si="14"/>
        <v>0</v>
      </c>
      <c r="U139" s="187"/>
      <c r="V139" s="187"/>
      <c r="W139" s="187"/>
      <c r="X139" s="187"/>
      <c r="Y139" s="186">
        <f t="shared" si="15"/>
        <v>0</v>
      </c>
    </row>
    <row r="140" spans="2:25" ht="33" customHeight="1" x14ac:dyDescent="0.45">
      <c r="B140" s="803">
        <v>64</v>
      </c>
      <c r="C140" s="804"/>
      <c r="D140" s="325"/>
      <c r="E140" s="98"/>
      <c r="F140" s="814" t="s">
        <v>347</v>
      </c>
      <c r="G140" s="905"/>
      <c r="H140" s="268" t="s">
        <v>215</v>
      </c>
      <c r="I140" s="268" t="s">
        <v>215</v>
      </c>
      <c r="J140" s="268" t="s">
        <v>215</v>
      </c>
      <c r="K140" s="268" t="s">
        <v>215</v>
      </c>
      <c r="L140" s="322" t="s">
        <v>215</v>
      </c>
      <c r="M140" s="299" t="s">
        <v>181</v>
      </c>
      <c r="N140" s="153"/>
      <c r="O140" s="153"/>
      <c r="Q140" s="882">
        <v>64</v>
      </c>
      <c r="R140" s="883"/>
      <c r="S140" s="239">
        <f t="shared" si="13"/>
        <v>0</v>
      </c>
      <c r="T140" s="238">
        <f t="shared" si="14"/>
        <v>0</v>
      </c>
      <c r="U140" s="193"/>
      <c r="V140" s="193"/>
      <c r="W140" s="193"/>
      <c r="X140" s="193"/>
      <c r="Y140" s="192">
        <f t="shared" si="15"/>
        <v>0</v>
      </c>
    </row>
    <row r="141" spans="2:25" ht="33" customHeight="1" thickBot="1" x14ac:dyDescent="0.5">
      <c r="B141" s="783"/>
      <c r="C141" s="784"/>
      <c r="D141" s="324"/>
      <c r="E141" s="101"/>
      <c r="F141" s="815"/>
      <c r="G141" s="905"/>
      <c r="H141" s="266" t="s">
        <v>216</v>
      </c>
      <c r="I141" s="266" t="s">
        <v>216</v>
      </c>
      <c r="J141" s="266" t="s">
        <v>216</v>
      </c>
      <c r="K141" s="266" t="s">
        <v>216</v>
      </c>
      <c r="L141" s="321" t="s">
        <v>216</v>
      </c>
      <c r="M141" s="266" t="s">
        <v>180</v>
      </c>
      <c r="N141" s="153"/>
      <c r="O141" s="153"/>
      <c r="Q141" s="872"/>
      <c r="R141" s="873"/>
      <c r="S141" s="234">
        <f t="shared" si="13"/>
        <v>0</v>
      </c>
      <c r="T141" s="233">
        <f t="shared" si="14"/>
        <v>0</v>
      </c>
      <c r="U141" s="187"/>
      <c r="V141" s="187"/>
      <c r="W141" s="187"/>
      <c r="X141" s="187"/>
      <c r="Y141" s="186">
        <f t="shared" si="15"/>
        <v>0</v>
      </c>
    </row>
    <row r="142" spans="2:25" ht="33" customHeight="1" x14ac:dyDescent="0.45">
      <c r="B142" s="803">
        <v>65</v>
      </c>
      <c r="C142" s="804"/>
      <c r="D142" s="108"/>
      <c r="E142" s="63"/>
      <c r="F142" s="814" t="s">
        <v>346</v>
      </c>
      <c r="G142" s="905"/>
      <c r="H142" s="323" t="s">
        <v>217</v>
      </c>
      <c r="I142" s="323" t="s">
        <v>217</v>
      </c>
      <c r="J142" s="323" t="s">
        <v>217</v>
      </c>
      <c r="K142" s="323" t="s">
        <v>217</v>
      </c>
      <c r="L142" s="304" t="s">
        <v>217</v>
      </c>
      <c r="M142" s="322" t="s">
        <v>184</v>
      </c>
      <c r="N142" s="153"/>
      <c r="O142" s="153"/>
      <c r="Q142" s="896">
        <v>65</v>
      </c>
      <c r="R142" s="897"/>
      <c r="S142" s="239">
        <f t="shared" si="13"/>
        <v>0</v>
      </c>
      <c r="T142" s="292">
        <f t="shared" si="14"/>
        <v>0</v>
      </c>
      <c r="U142" s="193"/>
      <c r="V142" s="193"/>
      <c r="W142" s="193"/>
      <c r="X142" s="193"/>
      <c r="Y142" s="192">
        <f t="shared" si="15"/>
        <v>0</v>
      </c>
    </row>
    <row r="143" spans="2:25" ht="33" customHeight="1" thickBot="1" x14ac:dyDescent="0.5">
      <c r="B143" s="783"/>
      <c r="C143" s="784"/>
      <c r="D143" s="110"/>
      <c r="E143" s="96"/>
      <c r="F143" s="815"/>
      <c r="G143" s="906"/>
      <c r="H143" s="266" t="s">
        <v>218</v>
      </c>
      <c r="I143" s="266" t="s">
        <v>218</v>
      </c>
      <c r="J143" s="266" t="s">
        <v>218</v>
      </c>
      <c r="K143" s="266" t="s">
        <v>218</v>
      </c>
      <c r="L143" s="302" t="s">
        <v>218</v>
      </c>
      <c r="M143" s="321" t="s">
        <v>183</v>
      </c>
      <c r="N143" s="153"/>
      <c r="O143" s="153"/>
      <c r="Q143" s="898"/>
      <c r="R143" s="899"/>
      <c r="S143" s="301">
        <f t="shared" si="13"/>
        <v>0</v>
      </c>
      <c r="T143" s="300">
        <f t="shared" si="14"/>
        <v>0</v>
      </c>
      <c r="U143" s="187"/>
      <c r="V143" s="187"/>
      <c r="W143" s="187"/>
      <c r="X143" s="187"/>
      <c r="Y143" s="186">
        <f t="shared" si="15"/>
        <v>0</v>
      </c>
    </row>
    <row r="144" spans="2:25" ht="33" customHeight="1" x14ac:dyDescent="0.45">
      <c r="B144" s="803">
        <v>66</v>
      </c>
      <c r="C144" s="804"/>
      <c r="D144" s="107"/>
      <c r="E144" s="106"/>
      <c r="F144" s="814" t="s">
        <v>345</v>
      </c>
      <c r="G144" s="299" t="s">
        <v>219</v>
      </c>
      <c r="H144" s="299" t="s">
        <v>219</v>
      </c>
      <c r="I144" s="320" t="s">
        <v>252</v>
      </c>
      <c r="J144" s="299" t="s">
        <v>219</v>
      </c>
      <c r="K144" s="299" t="s">
        <v>219</v>
      </c>
      <c r="L144" s="299" t="s">
        <v>219</v>
      </c>
      <c r="M144" s="319" t="s">
        <v>186</v>
      </c>
      <c r="N144" s="153"/>
      <c r="O144" s="153"/>
      <c r="Q144" s="882">
        <v>66</v>
      </c>
      <c r="R144" s="883"/>
      <c r="S144" s="318">
        <f t="shared" si="13"/>
        <v>0</v>
      </c>
      <c r="T144" s="238">
        <f t="shared" si="14"/>
        <v>0</v>
      </c>
      <c r="U144" s="193"/>
      <c r="V144" s="193"/>
      <c r="W144" s="193"/>
      <c r="X144" s="193"/>
      <c r="Y144" s="192">
        <f t="shared" si="15"/>
        <v>0</v>
      </c>
    </row>
    <row r="145" spans="2:25" ht="33" customHeight="1" thickBot="1" x14ac:dyDescent="0.5">
      <c r="B145" s="783"/>
      <c r="C145" s="784"/>
      <c r="D145" s="105"/>
      <c r="E145" s="104"/>
      <c r="F145" s="815"/>
      <c r="G145" s="266" t="s">
        <v>220</v>
      </c>
      <c r="H145" s="266" t="s">
        <v>220</v>
      </c>
      <c r="I145" s="317" t="s">
        <v>251</v>
      </c>
      <c r="J145" s="266" t="s">
        <v>220</v>
      </c>
      <c r="K145" s="266" t="s">
        <v>220</v>
      </c>
      <c r="L145" s="266" t="s">
        <v>220</v>
      </c>
      <c r="M145" s="316" t="s">
        <v>185</v>
      </c>
      <c r="N145" s="153"/>
      <c r="O145" s="153"/>
      <c r="Q145" s="872"/>
      <c r="R145" s="873"/>
      <c r="S145" s="234">
        <f t="shared" si="13"/>
        <v>0</v>
      </c>
      <c r="T145" s="290">
        <f t="shared" si="14"/>
        <v>0</v>
      </c>
      <c r="U145" s="187"/>
      <c r="V145" s="187"/>
      <c r="W145" s="187"/>
      <c r="X145" s="187"/>
      <c r="Y145" s="186">
        <f t="shared" si="15"/>
        <v>0</v>
      </c>
    </row>
    <row r="146" spans="2:25" ht="33" customHeight="1" x14ac:dyDescent="0.45">
      <c r="B146" s="803">
        <v>67</v>
      </c>
      <c r="C146" s="804"/>
      <c r="D146" s="315"/>
      <c r="E146" s="314"/>
      <c r="F146" s="814"/>
      <c r="G146" s="299" t="s">
        <v>221</v>
      </c>
      <c r="H146" s="299" t="s">
        <v>221</v>
      </c>
      <c r="I146" s="299" t="s">
        <v>221</v>
      </c>
      <c r="J146" s="299" t="s">
        <v>221</v>
      </c>
      <c r="K146" s="299" t="s">
        <v>221</v>
      </c>
      <c r="L146" s="299" t="s">
        <v>221</v>
      </c>
      <c r="M146" s="863" t="s">
        <v>81</v>
      </c>
      <c r="N146" s="153"/>
      <c r="O146" s="153"/>
      <c r="Q146" s="900">
        <v>67</v>
      </c>
      <c r="R146" s="901"/>
      <c r="S146" s="313">
        <f t="shared" si="13"/>
        <v>0</v>
      </c>
      <c r="T146" s="312">
        <f t="shared" si="14"/>
        <v>0</v>
      </c>
      <c r="U146" s="193"/>
      <c r="V146" s="193"/>
      <c r="W146" s="193"/>
      <c r="X146" s="193"/>
      <c r="Y146" s="192">
        <f t="shared" si="15"/>
        <v>0</v>
      </c>
    </row>
    <row r="147" spans="2:25" ht="33" customHeight="1" thickBot="1" x14ac:dyDescent="0.5">
      <c r="B147" s="783"/>
      <c r="C147" s="784"/>
      <c r="D147" s="311"/>
      <c r="E147" s="128"/>
      <c r="F147" s="815"/>
      <c r="G147" s="303" t="s">
        <v>222</v>
      </c>
      <c r="H147" s="303" t="s">
        <v>222</v>
      </c>
      <c r="I147" s="303" t="s">
        <v>222</v>
      </c>
      <c r="J147" s="303" t="s">
        <v>222</v>
      </c>
      <c r="K147" s="303" t="s">
        <v>222</v>
      </c>
      <c r="L147" s="303" t="s">
        <v>222</v>
      </c>
      <c r="M147" s="864"/>
      <c r="N147" s="153"/>
      <c r="O147" s="153"/>
      <c r="Q147" s="902"/>
      <c r="R147" s="903"/>
      <c r="S147" s="310">
        <f t="shared" si="13"/>
        <v>0</v>
      </c>
      <c r="T147" s="309">
        <f t="shared" si="14"/>
        <v>0</v>
      </c>
      <c r="U147" s="187"/>
      <c r="V147" s="187"/>
      <c r="W147" s="187"/>
      <c r="X147" s="187"/>
      <c r="Y147" s="186">
        <f t="shared" si="15"/>
        <v>0</v>
      </c>
    </row>
    <row r="148" spans="2:25" ht="33" customHeight="1" x14ac:dyDescent="0.45">
      <c r="B148" s="803">
        <v>68</v>
      </c>
      <c r="C148" s="804"/>
      <c r="D148" s="64"/>
      <c r="E148" s="98"/>
      <c r="F148" s="814" t="s">
        <v>344</v>
      </c>
      <c r="G148" s="308" t="s">
        <v>223</v>
      </c>
      <c r="H148" s="308" t="s">
        <v>223</v>
      </c>
      <c r="I148" s="308" t="s">
        <v>223</v>
      </c>
      <c r="J148" s="308" t="s">
        <v>223</v>
      </c>
      <c r="K148" s="308" t="s">
        <v>223</v>
      </c>
      <c r="L148" s="308" t="s">
        <v>223</v>
      </c>
      <c r="M148" s="864"/>
      <c r="N148" s="153"/>
      <c r="O148" s="153"/>
      <c r="Q148" s="882">
        <v>68</v>
      </c>
      <c r="R148" s="883"/>
      <c r="S148" s="239">
        <f t="shared" si="13"/>
        <v>0</v>
      </c>
      <c r="T148" s="292">
        <f t="shared" si="14"/>
        <v>0</v>
      </c>
      <c r="U148" s="193"/>
      <c r="V148" s="193"/>
      <c r="W148" s="193"/>
      <c r="X148" s="193"/>
      <c r="Y148" s="192">
        <f t="shared" si="15"/>
        <v>0</v>
      </c>
    </row>
    <row r="149" spans="2:25" ht="33" customHeight="1" thickBot="1" x14ac:dyDescent="0.5">
      <c r="B149" s="783"/>
      <c r="C149" s="784"/>
      <c r="D149" s="61"/>
      <c r="E149" s="60"/>
      <c r="F149" s="815"/>
      <c r="G149" s="303" t="s">
        <v>224</v>
      </c>
      <c r="H149" s="303" t="s">
        <v>224</v>
      </c>
      <c r="I149" s="303" t="s">
        <v>224</v>
      </c>
      <c r="J149" s="303" t="s">
        <v>224</v>
      </c>
      <c r="K149" s="303" t="s">
        <v>224</v>
      </c>
      <c r="L149" s="303" t="s">
        <v>224</v>
      </c>
      <c r="M149" s="864"/>
      <c r="N149" s="153"/>
      <c r="O149" s="153"/>
      <c r="Q149" s="872"/>
      <c r="R149" s="873"/>
      <c r="S149" s="234">
        <f t="shared" si="13"/>
        <v>0</v>
      </c>
      <c r="T149" s="233">
        <f t="shared" si="14"/>
        <v>0</v>
      </c>
      <c r="U149" s="187"/>
      <c r="V149" s="187"/>
      <c r="W149" s="187"/>
      <c r="X149" s="187"/>
      <c r="Y149" s="186">
        <f t="shared" si="15"/>
        <v>0</v>
      </c>
    </row>
    <row r="150" spans="2:25" ht="33" customHeight="1" x14ac:dyDescent="0.45">
      <c r="B150" s="803">
        <v>69</v>
      </c>
      <c r="C150" s="804"/>
      <c r="D150" s="64"/>
      <c r="E150" s="98"/>
      <c r="F150" s="814" t="s">
        <v>343</v>
      </c>
      <c r="G150" s="299" t="s">
        <v>225</v>
      </c>
      <c r="H150" s="299" t="s">
        <v>225</v>
      </c>
      <c r="I150" s="299" t="s">
        <v>225</v>
      </c>
      <c r="J150" s="299" t="s">
        <v>225</v>
      </c>
      <c r="K150" s="299" t="s">
        <v>225</v>
      </c>
      <c r="L150" s="299" t="s">
        <v>225</v>
      </c>
      <c r="M150" s="864"/>
      <c r="N150" s="153"/>
      <c r="O150" s="153"/>
      <c r="Q150" s="882">
        <v>69</v>
      </c>
      <c r="R150" s="883"/>
      <c r="S150" s="239">
        <f t="shared" si="13"/>
        <v>0</v>
      </c>
      <c r="T150" s="292">
        <f t="shared" si="14"/>
        <v>0</v>
      </c>
      <c r="U150" s="193"/>
      <c r="V150" s="193"/>
      <c r="W150" s="193"/>
      <c r="X150" s="193"/>
      <c r="Y150" s="192">
        <f t="shared" si="15"/>
        <v>0</v>
      </c>
    </row>
    <row r="151" spans="2:25" ht="33" customHeight="1" thickBot="1" x14ac:dyDescent="0.5">
      <c r="B151" s="783"/>
      <c r="C151" s="784"/>
      <c r="D151" s="102"/>
      <c r="E151" s="101"/>
      <c r="F151" s="815"/>
      <c r="G151" s="305" t="s">
        <v>226</v>
      </c>
      <c r="H151" s="305" t="s">
        <v>226</v>
      </c>
      <c r="I151" s="305" t="s">
        <v>226</v>
      </c>
      <c r="J151" s="305" t="s">
        <v>226</v>
      </c>
      <c r="K151" s="305" t="s">
        <v>226</v>
      </c>
      <c r="L151" s="303" t="s">
        <v>226</v>
      </c>
      <c r="M151" s="864"/>
      <c r="N151" s="153"/>
      <c r="O151" s="153"/>
      <c r="Q151" s="872"/>
      <c r="R151" s="873"/>
      <c r="S151" s="234">
        <f t="shared" si="13"/>
        <v>0</v>
      </c>
      <c r="T151" s="233">
        <f t="shared" si="14"/>
        <v>0</v>
      </c>
      <c r="U151" s="187"/>
      <c r="V151" s="187"/>
      <c r="W151" s="187"/>
      <c r="X151" s="187"/>
      <c r="Y151" s="186">
        <f t="shared" si="15"/>
        <v>0</v>
      </c>
    </row>
    <row r="152" spans="2:25" ht="33" customHeight="1" x14ac:dyDescent="0.45">
      <c r="B152" s="803">
        <v>70</v>
      </c>
      <c r="C152" s="804"/>
      <c r="D152" s="64"/>
      <c r="E152" s="98"/>
      <c r="F152" s="814" t="s">
        <v>342</v>
      </c>
      <c r="G152" s="299" t="s">
        <v>227</v>
      </c>
      <c r="H152" s="299" t="s">
        <v>227</v>
      </c>
      <c r="I152" s="299" t="s">
        <v>227</v>
      </c>
      <c r="J152" s="299" t="s">
        <v>227</v>
      </c>
      <c r="K152" s="299" t="s">
        <v>227</v>
      </c>
      <c r="L152" s="299" t="s">
        <v>227</v>
      </c>
      <c r="M152" s="864"/>
      <c r="N152" s="153"/>
      <c r="O152" s="153"/>
      <c r="Q152" s="896">
        <v>70</v>
      </c>
      <c r="R152" s="897"/>
      <c r="S152" s="239">
        <f t="shared" ref="S152:S171" si="16">D150</f>
        <v>0</v>
      </c>
      <c r="T152" s="292">
        <f t="shared" ref="T152:T171" si="17">E150</f>
        <v>0</v>
      </c>
      <c r="U152" s="193"/>
      <c r="V152" s="193"/>
      <c r="W152" s="193"/>
      <c r="X152" s="193"/>
      <c r="Y152" s="192">
        <f t="shared" si="15"/>
        <v>0</v>
      </c>
    </row>
    <row r="153" spans="2:25" ht="33" customHeight="1" thickBot="1" x14ac:dyDescent="0.5">
      <c r="B153" s="783"/>
      <c r="C153" s="784"/>
      <c r="D153" s="110"/>
      <c r="E153" s="60"/>
      <c r="F153" s="815"/>
      <c r="G153" s="303" t="s">
        <v>228</v>
      </c>
      <c r="H153" s="303" t="s">
        <v>228</v>
      </c>
      <c r="I153" s="303" t="s">
        <v>228</v>
      </c>
      <c r="J153" s="303" t="s">
        <v>228</v>
      </c>
      <c r="K153" s="303" t="s">
        <v>228</v>
      </c>
      <c r="L153" s="303" t="s">
        <v>228</v>
      </c>
      <c r="M153" s="864"/>
      <c r="N153" s="153"/>
      <c r="O153" s="153"/>
      <c r="Q153" s="898"/>
      <c r="R153" s="899"/>
      <c r="S153" s="301">
        <f t="shared" si="16"/>
        <v>0</v>
      </c>
      <c r="T153" s="300">
        <f t="shared" si="17"/>
        <v>0</v>
      </c>
      <c r="U153" s="187"/>
      <c r="V153" s="187"/>
      <c r="W153" s="187"/>
      <c r="X153" s="187"/>
      <c r="Y153" s="186">
        <f t="shared" si="15"/>
        <v>0</v>
      </c>
    </row>
    <row r="154" spans="2:25" ht="33" customHeight="1" x14ac:dyDescent="0.45">
      <c r="B154" s="803">
        <v>71</v>
      </c>
      <c r="C154" s="804"/>
      <c r="D154" s="64"/>
      <c r="E154" s="98"/>
      <c r="F154" s="814" t="s">
        <v>341</v>
      </c>
      <c r="G154" s="299" t="s">
        <v>229</v>
      </c>
      <c r="H154" s="299" t="s">
        <v>229</v>
      </c>
      <c r="I154" s="299" t="s">
        <v>229</v>
      </c>
      <c r="J154" s="299" t="s">
        <v>229</v>
      </c>
      <c r="K154" s="299" t="s">
        <v>229</v>
      </c>
      <c r="L154" s="307" t="s">
        <v>229</v>
      </c>
      <c r="M154" s="864"/>
      <c r="N154" s="153"/>
      <c r="O154" s="153"/>
      <c r="Q154" s="882">
        <v>71</v>
      </c>
      <c r="R154" s="883"/>
      <c r="S154" s="239">
        <f t="shared" si="16"/>
        <v>0</v>
      </c>
      <c r="T154" s="292">
        <f t="shared" si="17"/>
        <v>0</v>
      </c>
      <c r="U154" s="193"/>
      <c r="V154" s="193"/>
      <c r="W154" s="193"/>
      <c r="X154" s="193"/>
      <c r="Y154" s="192">
        <f t="shared" si="15"/>
        <v>0</v>
      </c>
    </row>
    <row r="155" spans="2:25" ht="33" customHeight="1" thickBot="1" x14ac:dyDescent="0.5">
      <c r="B155" s="783"/>
      <c r="C155" s="784"/>
      <c r="D155" s="103"/>
      <c r="E155" s="60"/>
      <c r="F155" s="815"/>
      <c r="G155" s="303" t="s">
        <v>230</v>
      </c>
      <c r="H155" s="303" t="s">
        <v>230</v>
      </c>
      <c r="I155" s="303" t="s">
        <v>230</v>
      </c>
      <c r="J155" s="303" t="s">
        <v>230</v>
      </c>
      <c r="K155" s="303" t="s">
        <v>230</v>
      </c>
      <c r="L155" s="295" t="s">
        <v>230</v>
      </c>
      <c r="M155" s="864"/>
      <c r="N155" s="153"/>
      <c r="O155" s="153"/>
      <c r="Q155" s="872"/>
      <c r="R155" s="873"/>
      <c r="S155" s="234">
        <f t="shared" si="16"/>
        <v>0</v>
      </c>
      <c r="T155" s="233">
        <f t="shared" si="17"/>
        <v>0</v>
      </c>
      <c r="U155" s="187"/>
      <c r="V155" s="187"/>
      <c r="W155" s="187"/>
      <c r="X155" s="187"/>
      <c r="Y155" s="186">
        <f t="shared" si="15"/>
        <v>0</v>
      </c>
    </row>
    <row r="156" spans="2:25" ht="33" customHeight="1" x14ac:dyDescent="0.45">
      <c r="B156" s="803">
        <v>72</v>
      </c>
      <c r="C156" s="804"/>
      <c r="D156" s="64"/>
      <c r="E156" s="98"/>
      <c r="F156" s="814" t="s">
        <v>340</v>
      </c>
      <c r="G156" s="299" t="s">
        <v>231</v>
      </c>
      <c r="H156" s="299" t="s">
        <v>231</v>
      </c>
      <c r="I156" s="299" t="s">
        <v>231</v>
      </c>
      <c r="J156" s="299" t="s">
        <v>231</v>
      </c>
      <c r="K156" s="299" t="s">
        <v>231</v>
      </c>
      <c r="L156" s="304" t="s">
        <v>231</v>
      </c>
      <c r="M156" s="864"/>
      <c r="N156" s="153"/>
      <c r="O156" s="153"/>
      <c r="Q156" s="882">
        <v>72</v>
      </c>
      <c r="R156" s="883"/>
      <c r="S156" s="239">
        <f t="shared" si="16"/>
        <v>0</v>
      </c>
      <c r="T156" s="292">
        <f t="shared" si="17"/>
        <v>0</v>
      </c>
      <c r="U156" s="193"/>
      <c r="V156" s="193"/>
      <c r="W156" s="193"/>
      <c r="X156" s="193"/>
      <c r="Y156" s="192">
        <f t="shared" si="15"/>
        <v>0</v>
      </c>
    </row>
    <row r="157" spans="2:25" ht="33" customHeight="1" thickBot="1" x14ac:dyDescent="0.5">
      <c r="B157" s="783"/>
      <c r="C157" s="784"/>
      <c r="D157" s="61"/>
      <c r="E157" s="60"/>
      <c r="F157" s="815"/>
      <c r="G157" s="303" t="s">
        <v>232</v>
      </c>
      <c r="H157" s="303" t="s">
        <v>232</v>
      </c>
      <c r="I157" s="303" t="s">
        <v>232</v>
      </c>
      <c r="J157" s="303" t="s">
        <v>232</v>
      </c>
      <c r="K157" s="303" t="s">
        <v>232</v>
      </c>
      <c r="L157" s="302" t="s">
        <v>232</v>
      </c>
      <c r="M157" s="864"/>
      <c r="N157" s="153"/>
      <c r="O157" s="153"/>
      <c r="Q157" s="872"/>
      <c r="R157" s="873"/>
      <c r="S157" s="306">
        <f t="shared" si="16"/>
        <v>0</v>
      </c>
      <c r="T157" s="233">
        <f t="shared" si="17"/>
        <v>0</v>
      </c>
      <c r="U157" s="187"/>
      <c r="V157" s="187"/>
      <c r="W157" s="187"/>
      <c r="X157" s="187"/>
      <c r="Y157" s="186">
        <f t="shared" si="15"/>
        <v>0</v>
      </c>
    </row>
    <row r="158" spans="2:25" ht="33" customHeight="1" x14ac:dyDescent="0.45">
      <c r="B158" s="803">
        <v>73</v>
      </c>
      <c r="C158" s="804"/>
      <c r="D158" s="64"/>
      <c r="E158" s="98"/>
      <c r="F158" s="814" t="s">
        <v>339</v>
      </c>
      <c r="G158" s="299" t="s">
        <v>233</v>
      </c>
      <c r="H158" s="299" t="s">
        <v>233</v>
      </c>
      <c r="I158" s="299" t="s">
        <v>233</v>
      </c>
      <c r="J158" s="299" t="s">
        <v>233</v>
      </c>
      <c r="K158" s="299" t="s">
        <v>233</v>
      </c>
      <c r="L158" s="304" t="s">
        <v>149</v>
      </c>
      <c r="M158" s="864"/>
      <c r="N158" s="153"/>
      <c r="O158" s="153"/>
      <c r="Q158" s="882">
        <v>73</v>
      </c>
      <c r="R158" s="883"/>
      <c r="S158" s="239">
        <f t="shared" si="16"/>
        <v>0</v>
      </c>
      <c r="T158" s="292">
        <f t="shared" si="17"/>
        <v>0</v>
      </c>
      <c r="U158" s="193"/>
      <c r="V158" s="193"/>
      <c r="W158" s="193"/>
      <c r="X158" s="193"/>
      <c r="Y158" s="192">
        <f t="shared" si="15"/>
        <v>0</v>
      </c>
    </row>
    <row r="159" spans="2:25" ht="33" customHeight="1" thickBot="1" x14ac:dyDescent="0.5">
      <c r="B159" s="783"/>
      <c r="C159" s="784"/>
      <c r="D159" s="61"/>
      <c r="E159" s="60"/>
      <c r="F159" s="815"/>
      <c r="G159" s="303" t="s">
        <v>234</v>
      </c>
      <c r="H159" s="303" t="s">
        <v>234</v>
      </c>
      <c r="I159" s="303" t="s">
        <v>234</v>
      </c>
      <c r="J159" s="303" t="s">
        <v>234</v>
      </c>
      <c r="K159" s="303" t="s">
        <v>234</v>
      </c>
      <c r="L159" s="302" t="s">
        <v>150</v>
      </c>
      <c r="M159" s="864"/>
      <c r="N159" s="153"/>
      <c r="O159" s="153"/>
      <c r="Q159" s="872"/>
      <c r="R159" s="873"/>
      <c r="S159" s="234">
        <f t="shared" si="16"/>
        <v>0</v>
      </c>
      <c r="T159" s="233">
        <f t="shared" si="17"/>
        <v>0</v>
      </c>
      <c r="U159" s="187"/>
      <c r="V159" s="187"/>
      <c r="W159" s="187"/>
      <c r="X159" s="187"/>
      <c r="Y159" s="186">
        <f t="shared" si="15"/>
        <v>0</v>
      </c>
    </row>
    <row r="160" spans="2:25" ht="33" customHeight="1" x14ac:dyDescent="0.45">
      <c r="B160" s="803">
        <v>74</v>
      </c>
      <c r="C160" s="804"/>
      <c r="D160" s="64"/>
      <c r="E160" s="98"/>
      <c r="F160" s="814" t="s">
        <v>338</v>
      </c>
      <c r="G160" s="299" t="s">
        <v>235</v>
      </c>
      <c r="H160" s="299" t="s">
        <v>235</v>
      </c>
      <c r="I160" s="299" t="s">
        <v>235</v>
      </c>
      <c r="J160" s="299" t="s">
        <v>235</v>
      </c>
      <c r="K160" s="299" t="s">
        <v>235</v>
      </c>
      <c r="L160" s="304" t="s">
        <v>151</v>
      </c>
      <c r="M160" s="864"/>
      <c r="N160" s="153"/>
      <c r="O160" s="153"/>
      <c r="Q160" s="882">
        <v>74</v>
      </c>
      <c r="R160" s="883"/>
      <c r="S160" s="239">
        <f t="shared" si="16"/>
        <v>0</v>
      </c>
      <c r="T160" s="292">
        <f t="shared" si="17"/>
        <v>0</v>
      </c>
      <c r="U160" s="193"/>
      <c r="V160" s="193"/>
      <c r="W160" s="193"/>
      <c r="X160" s="193"/>
      <c r="Y160" s="192">
        <f t="shared" si="15"/>
        <v>0</v>
      </c>
    </row>
    <row r="161" spans="2:25" ht="33" customHeight="1" thickBot="1" x14ac:dyDescent="0.5">
      <c r="B161" s="783"/>
      <c r="C161" s="784"/>
      <c r="D161" s="102"/>
      <c r="E161" s="101"/>
      <c r="F161" s="815"/>
      <c r="G161" s="305" t="s">
        <v>236</v>
      </c>
      <c r="H161" s="305" t="s">
        <v>236</v>
      </c>
      <c r="I161" s="305" t="s">
        <v>236</v>
      </c>
      <c r="J161" s="305" t="s">
        <v>236</v>
      </c>
      <c r="K161" s="305" t="s">
        <v>236</v>
      </c>
      <c r="L161" s="302" t="s">
        <v>152</v>
      </c>
      <c r="M161" s="864"/>
      <c r="N161" s="153"/>
      <c r="O161" s="153"/>
      <c r="Q161" s="872"/>
      <c r="R161" s="873"/>
      <c r="S161" s="234">
        <f t="shared" si="16"/>
        <v>0</v>
      </c>
      <c r="T161" s="233">
        <f t="shared" si="17"/>
        <v>0</v>
      </c>
      <c r="U161" s="187"/>
      <c r="V161" s="187"/>
      <c r="W161" s="187"/>
      <c r="X161" s="187"/>
      <c r="Y161" s="186">
        <f t="shared" si="15"/>
        <v>0</v>
      </c>
    </row>
    <row r="162" spans="2:25" ht="33" customHeight="1" x14ac:dyDescent="0.45">
      <c r="B162" s="803">
        <v>75</v>
      </c>
      <c r="C162" s="804"/>
      <c r="D162" s="100"/>
      <c r="E162" s="98"/>
      <c r="F162" s="814" t="s">
        <v>337</v>
      </c>
      <c r="G162" s="299" t="s">
        <v>237</v>
      </c>
      <c r="H162" s="299" t="s">
        <v>237</v>
      </c>
      <c r="I162" s="299" t="s">
        <v>237</v>
      </c>
      <c r="J162" s="299" t="s">
        <v>237</v>
      </c>
      <c r="K162" s="299" t="s">
        <v>237</v>
      </c>
      <c r="L162" s="304" t="s">
        <v>153</v>
      </c>
      <c r="M162" s="864"/>
      <c r="N162" s="153"/>
      <c r="O162" s="153"/>
      <c r="Q162" s="896">
        <v>75</v>
      </c>
      <c r="R162" s="897"/>
      <c r="S162" s="239">
        <f t="shared" si="16"/>
        <v>0</v>
      </c>
      <c r="T162" s="292">
        <f t="shared" si="17"/>
        <v>0</v>
      </c>
      <c r="U162" s="193"/>
      <c r="V162" s="193"/>
      <c r="W162" s="193"/>
      <c r="X162" s="193"/>
      <c r="Y162" s="192">
        <f t="shared" si="15"/>
        <v>0</v>
      </c>
    </row>
    <row r="163" spans="2:25" ht="33" customHeight="1" thickBot="1" x14ac:dyDescent="0.5">
      <c r="B163" s="783"/>
      <c r="C163" s="784"/>
      <c r="D163" s="99"/>
      <c r="E163" s="60"/>
      <c r="F163" s="815"/>
      <c r="G163" s="303" t="s">
        <v>238</v>
      </c>
      <c r="H163" s="303" t="s">
        <v>238</v>
      </c>
      <c r="I163" s="303" t="s">
        <v>238</v>
      </c>
      <c r="J163" s="303" t="s">
        <v>238</v>
      </c>
      <c r="K163" s="303" t="s">
        <v>238</v>
      </c>
      <c r="L163" s="302" t="s">
        <v>154</v>
      </c>
      <c r="M163" s="864"/>
      <c r="N163" s="153"/>
      <c r="O163" s="153"/>
      <c r="Q163" s="898"/>
      <c r="R163" s="899"/>
      <c r="S163" s="301">
        <f t="shared" si="16"/>
        <v>0</v>
      </c>
      <c r="T163" s="300">
        <f t="shared" si="17"/>
        <v>0</v>
      </c>
      <c r="U163" s="187"/>
      <c r="V163" s="187"/>
      <c r="W163" s="187"/>
      <c r="X163" s="187"/>
      <c r="Y163" s="186">
        <f t="shared" si="15"/>
        <v>0</v>
      </c>
    </row>
    <row r="164" spans="2:25" ht="33" customHeight="1" x14ac:dyDescent="0.45">
      <c r="B164" s="803">
        <v>76</v>
      </c>
      <c r="C164" s="804"/>
      <c r="D164" s="64"/>
      <c r="E164" s="98"/>
      <c r="F164" s="814"/>
      <c r="G164" s="299" t="s">
        <v>239</v>
      </c>
      <c r="H164" s="299" t="s">
        <v>239</v>
      </c>
      <c r="I164" s="299" t="s">
        <v>239</v>
      </c>
      <c r="J164" s="299" t="s">
        <v>239</v>
      </c>
      <c r="K164" s="299" t="s">
        <v>239</v>
      </c>
      <c r="L164" s="298" t="s">
        <v>155</v>
      </c>
      <c r="M164" s="864"/>
      <c r="N164" s="153"/>
      <c r="O164" s="153"/>
      <c r="Q164" s="882">
        <v>76</v>
      </c>
      <c r="R164" s="883"/>
      <c r="S164" s="297">
        <f t="shared" si="16"/>
        <v>0</v>
      </c>
      <c r="T164" s="292">
        <f t="shared" si="17"/>
        <v>0</v>
      </c>
      <c r="U164" s="193"/>
      <c r="V164" s="193"/>
      <c r="W164" s="193"/>
      <c r="X164" s="193"/>
      <c r="Y164" s="192">
        <f t="shared" si="15"/>
        <v>0</v>
      </c>
    </row>
    <row r="165" spans="2:25" ht="33" customHeight="1" thickBot="1" x14ac:dyDescent="0.5">
      <c r="B165" s="783"/>
      <c r="C165" s="784"/>
      <c r="D165" s="97"/>
      <c r="E165" s="96"/>
      <c r="F165" s="818"/>
      <c r="G165" s="296" t="s">
        <v>240</v>
      </c>
      <c r="H165" s="296" t="s">
        <v>240</v>
      </c>
      <c r="I165" s="296" t="s">
        <v>240</v>
      </c>
      <c r="J165" s="296" t="s">
        <v>240</v>
      </c>
      <c r="K165" s="296" t="s">
        <v>240</v>
      </c>
      <c r="L165" s="295" t="s">
        <v>156</v>
      </c>
      <c r="M165" s="864"/>
      <c r="N165" s="153"/>
      <c r="O165" s="153"/>
      <c r="Q165" s="872"/>
      <c r="R165" s="873"/>
      <c r="S165" s="294">
        <f t="shared" si="16"/>
        <v>0</v>
      </c>
      <c r="T165" s="233">
        <f t="shared" si="17"/>
        <v>0</v>
      </c>
      <c r="U165" s="187"/>
      <c r="V165" s="187"/>
      <c r="W165" s="187"/>
      <c r="X165" s="187"/>
      <c r="Y165" s="186">
        <f t="shared" si="15"/>
        <v>0</v>
      </c>
    </row>
    <row r="166" spans="2:25" ht="33" customHeight="1" thickTop="1" x14ac:dyDescent="0.45">
      <c r="B166" s="803">
        <v>77</v>
      </c>
      <c r="C166" s="804"/>
      <c r="D166" s="95"/>
      <c r="E166" s="94"/>
      <c r="F166" s="807" t="s">
        <v>274</v>
      </c>
      <c r="G166" s="293" t="s">
        <v>241</v>
      </c>
      <c r="H166" s="293" t="s">
        <v>241</v>
      </c>
      <c r="I166" s="293" t="s">
        <v>241</v>
      </c>
      <c r="J166" s="293" t="s">
        <v>241</v>
      </c>
      <c r="K166" s="293" t="s">
        <v>241</v>
      </c>
      <c r="L166" s="293" t="s">
        <v>157</v>
      </c>
      <c r="M166" s="864"/>
      <c r="N166" s="153"/>
      <c r="O166" s="153"/>
      <c r="Q166" s="882">
        <v>77</v>
      </c>
      <c r="R166" s="883"/>
      <c r="S166" s="239">
        <f t="shared" si="16"/>
        <v>0</v>
      </c>
      <c r="T166" s="292">
        <f t="shared" si="17"/>
        <v>0</v>
      </c>
      <c r="U166" s="193"/>
      <c r="V166" s="193"/>
      <c r="W166" s="193"/>
      <c r="X166" s="193"/>
      <c r="Y166" s="192">
        <f t="shared" si="15"/>
        <v>0</v>
      </c>
    </row>
    <row r="167" spans="2:25" ht="33" customHeight="1" thickBot="1" x14ac:dyDescent="0.5">
      <c r="B167" s="783"/>
      <c r="C167" s="784"/>
      <c r="D167" s="90"/>
      <c r="E167" s="93"/>
      <c r="F167" s="808"/>
      <c r="G167" s="286" t="s">
        <v>242</v>
      </c>
      <c r="H167" s="286" t="s">
        <v>242</v>
      </c>
      <c r="I167" s="286" t="s">
        <v>242</v>
      </c>
      <c r="J167" s="286" t="s">
        <v>242</v>
      </c>
      <c r="K167" s="286" t="s">
        <v>242</v>
      </c>
      <c r="L167" s="286" t="s">
        <v>158</v>
      </c>
      <c r="M167" s="864"/>
      <c r="N167" s="153"/>
      <c r="O167" s="153"/>
      <c r="Q167" s="882"/>
      <c r="R167" s="883"/>
      <c r="S167" s="291">
        <f t="shared" si="16"/>
        <v>0</v>
      </c>
      <c r="T167" s="290">
        <f t="shared" si="17"/>
        <v>0</v>
      </c>
      <c r="U167" s="187"/>
      <c r="V167" s="187"/>
      <c r="W167" s="187"/>
      <c r="X167" s="187"/>
      <c r="Y167" s="186">
        <f t="shared" si="15"/>
        <v>0</v>
      </c>
    </row>
    <row r="168" spans="2:25" ht="33" customHeight="1" thickTop="1" x14ac:dyDescent="0.45">
      <c r="B168" s="803">
        <v>78</v>
      </c>
      <c r="C168" s="804"/>
      <c r="D168" s="87"/>
      <c r="E168" s="86"/>
      <c r="F168" s="809" t="s">
        <v>336</v>
      </c>
      <c r="G168" s="289" t="s">
        <v>244</v>
      </c>
      <c r="H168" s="289" t="s">
        <v>244</v>
      </c>
      <c r="I168" s="289" t="s">
        <v>244</v>
      </c>
      <c r="J168" s="289" t="s">
        <v>244</v>
      </c>
      <c r="K168" s="289" t="s">
        <v>244</v>
      </c>
      <c r="L168" s="289" t="s">
        <v>159</v>
      </c>
      <c r="M168" s="864"/>
      <c r="N168" s="153"/>
      <c r="O168" s="153"/>
      <c r="Q168" s="891">
        <v>78</v>
      </c>
      <c r="R168" s="892"/>
      <c r="S168" s="288">
        <f t="shared" si="16"/>
        <v>0</v>
      </c>
      <c r="T168" s="287">
        <f t="shared" si="17"/>
        <v>0</v>
      </c>
      <c r="U168" s="193"/>
      <c r="V168" s="193"/>
      <c r="W168" s="193"/>
      <c r="X168" s="193"/>
      <c r="Y168" s="192">
        <f t="shared" ref="Y168:Y199" si="18">SUM(U168:X168)</f>
        <v>0</v>
      </c>
    </row>
    <row r="169" spans="2:25" ht="33" customHeight="1" thickBot="1" x14ac:dyDescent="0.5">
      <c r="B169" s="783"/>
      <c r="C169" s="784"/>
      <c r="D169" s="90"/>
      <c r="E169" s="89"/>
      <c r="F169" s="792"/>
      <c r="G169" s="286" t="s">
        <v>245</v>
      </c>
      <c r="H169" s="286" t="s">
        <v>245</v>
      </c>
      <c r="I169" s="286" t="s">
        <v>245</v>
      </c>
      <c r="J169" s="286" t="s">
        <v>245</v>
      </c>
      <c r="K169" s="286" t="s">
        <v>245</v>
      </c>
      <c r="L169" s="286" t="s">
        <v>160</v>
      </c>
      <c r="M169" s="864"/>
      <c r="N169" s="153"/>
      <c r="O169" s="153"/>
      <c r="P169" s="273"/>
      <c r="Q169" s="893"/>
      <c r="R169" s="894"/>
      <c r="S169" s="260">
        <f t="shared" si="16"/>
        <v>0</v>
      </c>
      <c r="T169" s="285">
        <f t="shared" si="17"/>
        <v>0</v>
      </c>
      <c r="U169" s="187"/>
      <c r="V169" s="187"/>
      <c r="W169" s="187"/>
      <c r="X169" s="187"/>
      <c r="Y169" s="186">
        <f t="shared" si="18"/>
        <v>0</v>
      </c>
    </row>
    <row r="170" spans="2:25" ht="33" customHeight="1" thickTop="1" x14ac:dyDescent="0.45">
      <c r="B170" s="785" t="s">
        <v>163</v>
      </c>
      <c r="C170" s="786"/>
      <c r="D170" s="83">
        <v>8220</v>
      </c>
      <c r="E170" s="82" t="s">
        <v>335</v>
      </c>
      <c r="F170" s="884" t="s">
        <v>334</v>
      </c>
      <c r="G170" s="284" t="s">
        <v>213</v>
      </c>
      <c r="H170" s="284" t="s">
        <v>208</v>
      </c>
      <c r="I170" s="284" t="s">
        <v>202</v>
      </c>
      <c r="J170" s="284" t="s">
        <v>194</v>
      </c>
      <c r="K170" s="284" t="s">
        <v>184</v>
      </c>
      <c r="L170" s="284" t="s">
        <v>177</v>
      </c>
      <c r="M170" s="864"/>
      <c r="N170" s="153"/>
      <c r="O170" s="153"/>
      <c r="P170" s="273"/>
      <c r="Q170" s="878">
        <v>79</v>
      </c>
      <c r="R170" s="879"/>
      <c r="S170" s="283">
        <f t="shared" si="16"/>
        <v>0</v>
      </c>
      <c r="T170" s="282">
        <f t="shared" si="17"/>
        <v>0</v>
      </c>
      <c r="U170" s="193"/>
      <c r="V170" s="193"/>
      <c r="W170" s="193"/>
      <c r="X170" s="193"/>
      <c r="Y170" s="192">
        <f t="shared" si="18"/>
        <v>0</v>
      </c>
    </row>
    <row r="171" spans="2:25" ht="33" customHeight="1" thickBot="1" x14ac:dyDescent="0.5">
      <c r="B171" s="787"/>
      <c r="C171" s="788"/>
      <c r="D171" s="81">
        <v>8217</v>
      </c>
      <c r="E171" s="80" t="s">
        <v>333</v>
      </c>
      <c r="F171" s="793"/>
      <c r="G171" s="279" t="s">
        <v>214</v>
      </c>
      <c r="H171" s="279" t="s">
        <v>207</v>
      </c>
      <c r="I171" s="279" t="s">
        <v>201</v>
      </c>
      <c r="J171" s="279" t="s">
        <v>193</v>
      </c>
      <c r="K171" s="279" t="s">
        <v>183</v>
      </c>
      <c r="L171" s="279" t="s">
        <v>176</v>
      </c>
      <c r="M171" s="864"/>
      <c r="N171" s="153"/>
      <c r="O171" s="153"/>
      <c r="P171" s="273"/>
      <c r="Q171" s="880"/>
      <c r="R171" s="881"/>
      <c r="S171" s="260">
        <f t="shared" si="16"/>
        <v>0</v>
      </c>
      <c r="T171" s="259">
        <f t="shared" si="17"/>
        <v>0</v>
      </c>
      <c r="U171" s="187"/>
      <c r="V171" s="187"/>
      <c r="W171" s="187"/>
      <c r="X171" s="187"/>
      <c r="Y171" s="186">
        <f t="shared" si="18"/>
        <v>0</v>
      </c>
    </row>
    <row r="172" spans="2:25" ht="33" customHeight="1" x14ac:dyDescent="0.45">
      <c r="B172" s="787"/>
      <c r="C172" s="788"/>
      <c r="D172" s="79">
        <v>7683</v>
      </c>
      <c r="E172" s="78" t="s">
        <v>332</v>
      </c>
      <c r="F172" s="760" t="s">
        <v>331</v>
      </c>
      <c r="G172" s="278" t="s">
        <v>215</v>
      </c>
      <c r="H172" s="278" t="s">
        <v>210</v>
      </c>
      <c r="I172" s="278" t="s">
        <v>204</v>
      </c>
      <c r="J172" s="278" t="s">
        <v>196</v>
      </c>
      <c r="K172" s="278" t="s">
        <v>186</v>
      </c>
      <c r="L172" s="278" t="s">
        <v>179</v>
      </c>
      <c r="M172" s="864"/>
      <c r="N172" s="153"/>
      <c r="O172" s="153"/>
      <c r="P172" s="273"/>
      <c r="Q172" s="878">
        <v>80</v>
      </c>
      <c r="R172" s="879"/>
      <c r="S172" s="255" t="e">
        <f>#REF!</f>
        <v>#REF!</v>
      </c>
      <c r="T172" s="254" t="e">
        <f>#REF!</f>
        <v>#REF!</v>
      </c>
      <c r="U172" s="193"/>
      <c r="V172" s="193"/>
      <c r="W172" s="193"/>
      <c r="X172" s="193"/>
      <c r="Y172" s="192">
        <f t="shared" si="18"/>
        <v>0</v>
      </c>
    </row>
    <row r="173" spans="2:25" ht="33" customHeight="1" thickBot="1" x14ac:dyDescent="0.5">
      <c r="B173" s="787"/>
      <c r="C173" s="788"/>
      <c r="D173" s="77">
        <v>7679</v>
      </c>
      <c r="E173" s="76" t="s">
        <v>330</v>
      </c>
      <c r="F173" s="761"/>
      <c r="G173" s="281" t="s">
        <v>216</v>
      </c>
      <c r="H173" s="280" t="s">
        <v>209</v>
      </c>
      <c r="I173" s="279" t="s">
        <v>203</v>
      </c>
      <c r="J173" s="280" t="s">
        <v>195</v>
      </c>
      <c r="K173" s="280" t="s">
        <v>185</v>
      </c>
      <c r="L173" s="279" t="s">
        <v>178</v>
      </c>
      <c r="M173" s="864"/>
      <c r="N173" s="153"/>
      <c r="O173" s="153"/>
      <c r="P173" s="273"/>
      <c r="Q173" s="880"/>
      <c r="R173" s="881"/>
      <c r="S173" s="260" t="e">
        <f>#REF!</f>
        <v>#REF!</v>
      </c>
      <c r="T173" s="259" t="e">
        <f>#REF!</f>
        <v>#REF!</v>
      </c>
      <c r="U173" s="187"/>
      <c r="V173" s="187"/>
      <c r="W173" s="187"/>
      <c r="X173" s="187"/>
      <c r="Y173" s="186">
        <f t="shared" si="18"/>
        <v>0</v>
      </c>
    </row>
    <row r="174" spans="2:25" ht="33" customHeight="1" x14ac:dyDescent="0.45">
      <c r="B174" s="787"/>
      <c r="C174" s="788"/>
      <c r="D174" s="79">
        <v>8228</v>
      </c>
      <c r="E174" s="78" t="s">
        <v>329</v>
      </c>
      <c r="F174" s="760" t="s">
        <v>328</v>
      </c>
      <c r="G174" s="277" t="s">
        <v>217</v>
      </c>
      <c r="H174" s="277" t="s">
        <v>211</v>
      </c>
      <c r="I174" s="278" t="s">
        <v>206</v>
      </c>
      <c r="J174" s="277" t="s">
        <v>198</v>
      </c>
      <c r="K174" s="277" t="s">
        <v>191</v>
      </c>
      <c r="L174" s="276" t="s">
        <v>181</v>
      </c>
      <c r="M174" s="864"/>
      <c r="N174" s="153"/>
      <c r="O174" s="153"/>
      <c r="P174" s="273"/>
      <c r="Q174" s="878">
        <v>81</v>
      </c>
      <c r="R174" s="879"/>
      <c r="S174" s="255" t="e">
        <f>#REF!</f>
        <v>#REF!</v>
      </c>
      <c r="T174" s="254" t="e">
        <f>#REF!</f>
        <v>#REF!</v>
      </c>
      <c r="U174" s="193"/>
      <c r="V174" s="193"/>
      <c r="W174" s="193"/>
      <c r="X174" s="193"/>
      <c r="Y174" s="192">
        <f t="shared" si="18"/>
        <v>0</v>
      </c>
    </row>
    <row r="175" spans="2:25" ht="33" customHeight="1" thickBot="1" x14ac:dyDescent="0.5">
      <c r="B175" s="789"/>
      <c r="C175" s="790"/>
      <c r="D175" s="73">
        <v>7796</v>
      </c>
      <c r="E175" s="72" t="s">
        <v>327</v>
      </c>
      <c r="F175" s="764"/>
      <c r="G175" s="275" t="s">
        <v>218</v>
      </c>
      <c r="H175" s="275" t="s">
        <v>212</v>
      </c>
      <c r="I175" s="275" t="s">
        <v>205</v>
      </c>
      <c r="J175" s="275" t="s">
        <v>197</v>
      </c>
      <c r="K175" s="275" t="s">
        <v>190</v>
      </c>
      <c r="L175" s="274" t="s">
        <v>180</v>
      </c>
      <c r="M175" s="864"/>
      <c r="N175" s="153"/>
      <c r="O175" s="153"/>
      <c r="P175" s="273"/>
      <c r="Q175" s="880"/>
      <c r="R175" s="881"/>
      <c r="S175" s="260" t="e">
        <f>#REF!</f>
        <v>#REF!</v>
      </c>
      <c r="T175" s="259" t="e">
        <f>#REF!</f>
        <v>#REF!</v>
      </c>
      <c r="U175" s="187"/>
      <c r="V175" s="187"/>
      <c r="W175" s="187"/>
      <c r="X175" s="187"/>
      <c r="Y175" s="186">
        <f t="shared" si="18"/>
        <v>0</v>
      </c>
    </row>
    <row r="176" spans="2:25" ht="33" customHeight="1" thickTop="1" x14ac:dyDescent="0.45">
      <c r="B176" s="777">
        <v>87</v>
      </c>
      <c r="C176" s="778"/>
      <c r="D176" s="71">
        <v>3082</v>
      </c>
      <c r="E176" s="70" t="s">
        <v>326</v>
      </c>
      <c r="F176" s="69" t="s">
        <v>325</v>
      </c>
      <c r="G176" s="272" t="s">
        <v>247</v>
      </c>
      <c r="H176" s="272" t="s">
        <v>247</v>
      </c>
      <c r="I176" s="272" t="s">
        <v>247</v>
      </c>
      <c r="J176" s="272" t="s">
        <v>247</v>
      </c>
      <c r="K176" s="272" t="s">
        <v>247</v>
      </c>
      <c r="L176" s="271" t="s">
        <v>234</v>
      </c>
      <c r="M176" s="864"/>
      <c r="N176" s="153"/>
      <c r="O176" s="153"/>
      <c r="Q176" s="878">
        <v>82</v>
      </c>
      <c r="R176" s="879"/>
      <c r="S176" s="255" t="e">
        <f>#REF!</f>
        <v>#REF!</v>
      </c>
      <c r="T176" s="254" t="e">
        <f>#REF!</f>
        <v>#REF!</v>
      </c>
      <c r="U176" s="193"/>
      <c r="V176" s="193"/>
      <c r="W176" s="193"/>
      <c r="X176" s="193"/>
      <c r="Y176" s="192">
        <f t="shared" si="18"/>
        <v>0</v>
      </c>
    </row>
    <row r="177" spans="2:25" ht="33" customHeight="1" thickBot="1" x14ac:dyDescent="0.5">
      <c r="B177" s="779"/>
      <c r="C177" s="780"/>
      <c r="D177" s="67">
        <v>2824</v>
      </c>
      <c r="E177" s="66" t="s">
        <v>324</v>
      </c>
      <c r="F177" s="65" t="s">
        <v>323</v>
      </c>
      <c r="G177" s="270" t="s">
        <v>248</v>
      </c>
      <c r="H177" s="270" t="s">
        <v>248</v>
      </c>
      <c r="I177" s="270" t="s">
        <v>248</v>
      </c>
      <c r="J177" s="270" t="s">
        <v>248</v>
      </c>
      <c r="K177" s="270" t="s">
        <v>248</v>
      </c>
      <c r="L177" s="269" t="s">
        <v>233</v>
      </c>
      <c r="M177" s="864"/>
      <c r="N177" s="153"/>
      <c r="O177" s="153"/>
      <c r="Q177" s="880"/>
      <c r="R177" s="881"/>
      <c r="S177" s="260" t="e">
        <f>#REF!</f>
        <v>#REF!</v>
      </c>
      <c r="T177" s="259" t="e">
        <f>#REF!</f>
        <v>#REF!</v>
      </c>
      <c r="U177" s="187"/>
      <c r="V177" s="187"/>
      <c r="W177" s="187"/>
      <c r="X177" s="187"/>
      <c r="Y177" s="186">
        <f t="shared" si="18"/>
        <v>0</v>
      </c>
    </row>
    <row r="178" spans="2:25" ht="33" customHeight="1" x14ac:dyDescent="0.45">
      <c r="B178" s="781">
        <v>88</v>
      </c>
      <c r="C178" s="782"/>
      <c r="D178" s="64">
        <v>3178</v>
      </c>
      <c r="E178" s="63" t="s">
        <v>322</v>
      </c>
      <c r="F178" s="62" t="s">
        <v>321</v>
      </c>
      <c r="G178" s="268" t="s">
        <v>249</v>
      </c>
      <c r="H178" s="268" t="s">
        <v>249</v>
      </c>
      <c r="I178" s="268" t="s">
        <v>249</v>
      </c>
      <c r="J178" s="268" t="s">
        <v>249</v>
      </c>
      <c r="K178" s="268" t="s">
        <v>249</v>
      </c>
      <c r="L178" s="267" t="s">
        <v>236</v>
      </c>
      <c r="M178" s="864"/>
      <c r="N178" s="153"/>
      <c r="O178" s="153"/>
      <c r="Q178" s="878">
        <v>83</v>
      </c>
      <c r="R178" s="879"/>
      <c r="S178" s="255" t="e">
        <f>#REF!</f>
        <v>#REF!</v>
      </c>
      <c r="T178" s="254" t="e">
        <f>#REF!</f>
        <v>#REF!</v>
      </c>
      <c r="U178" s="193"/>
      <c r="V178" s="193"/>
      <c r="W178" s="193"/>
      <c r="X178" s="193"/>
      <c r="Y178" s="192">
        <f t="shared" si="18"/>
        <v>0</v>
      </c>
    </row>
    <row r="179" spans="2:25" ht="33" customHeight="1" thickBot="1" x14ac:dyDescent="0.5">
      <c r="B179" s="783"/>
      <c r="C179" s="784"/>
      <c r="D179" s="61">
        <v>2773</v>
      </c>
      <c r="E179" s="60" t="s">
        <v>320</v>
      </c>
      <c r="F179" s="59" t="s">
        <v>319</v>
      </c>
      <c r="G179" s="266" t="s">
        <v>250</v>
      </c>
      <c r="H179" s="266" t="s">
        <v>250</v>
      </c>
      <c r="I179" s="266" t="s">
        <v>250</v>
      </c>
      <c r="J179" s="266" t="s">
        <v>250</v>
      </c>
      <c r="K179" s="266" t="s">
        <v>250</v>
      </c>
      <c r="L179" s="265" t="s">
        <v>235</v>
      </c>
      <c r="M179" s="864"/>
      <c r="N179" s="153"/>
      <c r="O179" s="153"/>
      <c r="Q179" s="880"/>
      <c r="R179" s="881"/>
      <c r="S179" s="260" t="e">
        <f>#REF!</f>
        <v>#REF!</v>
      </c>
      <c r="T179" s="259" t="e">
        <f>#REF!</f>
        <v>#REF!</v>
      </c>
      <c r="U179" s="187"/>
      <c r="V179" s="187"/>
      <c r="W179" s="187"/>
      <c r="X179" s="187"/>
      <c r="Y179" s="186">
        <f t="shared" si="18"/>
        <v>0</v>
      </c>
    </row>
    <row r="180" spans="2:25" ht="33" customHeight="1" x14ac:dyDescent="0.45">
      <c r="B180" s="794">
        <v>89</v>
      </c>
      <c r="C180" s="795"/>
      <c r="D180" s="58">
        <v>7205</v>
      </c>
      <c r="E180" s="57" t="s">
        <v>318</v>
      </c>
      <c r="F180" s="814" t="s">
        <v>317</v>
      </c>
      <c r="G180" s="264" t="s">
        <v>251</v>
      </c>
      <c r="H180" s="264" t="s">
        <v>251</v>
      </c>
      <c r="I180" s="885" t="s">
        <v>77</v>
      </c>
      <c r="J180" s="264" t="s">
        <v>251</v>
      </c>
      <c r="K180" s="264" t="s">
        <v>251</v>
      </c>
      <c r="L180" s="264" t="s">
        <v>251</v>
      </c>
      <c r="M180" s="864"/>
      <c r="N180" s="153"/>
      <c r="O180" s="153"/>
      <c r="Q180" s="878">
        <v>84</v>
      </c>
      <c r="R180" s="879"/>
      <c r="S180" s="255" t="e">
        <f>#REF!</f>
        <v>#REF!</v>
      </c>
      <c r="T180" s="254" t="e">
        <f>#REF!</f>
        <v>#REF!</v>
      </c>
      <c r="U180" s="193"/>
      <c r="V180" s="193"/>
      <c r="W180" s="193"/>
      <c r="X180" s="193"/>
      <c r="Y180" s="192">
        <f t="shared" si="18"/>
        <v>0</v>
      </c>
    </row>
    <row r="181" spans="2:25" ht="33" customHeight="1" thickBot="1" x14ac:dyDescent="0.5">
      <c r="B181" s="796"/>
      <c r="C181" s="797"/>
      <c r="D181" s="55">
        <v>3142</v>
      </c>
      <c r="E181" s="54" t="s">
        <v>316</v>
      </c>
      <c r="F181" s="818"/>
      <c r="G181" s="263" t="s">
        <v>252</v>
      </c>
      <c r="H181" s="263" t="s">
        <v>252</v>
      </c>
      <c r="I181" s="886"/>
      <c r="J181" s="263" t="s">
        <v>252</v>
      </c>
      <c r="K181" s="263" t="s">
        <v>252</v>
      </c>
      <c r="L181" s="263" t="s">
        <v>252</v>
      </c>
      <c r="M181" s="864"/>
      <c r="N181" s="153"/>
      <c r="O181" s="153"/>
      <c r="Q181" s="880"/>
      <c r="R181" s="881"/>
      <c r="S181" s="260" t="e">
        <f>#REF!</f>
        <v>#REF!</v>
      </c>
      <c r="T181" s="259" t="e">
        <f>#REF!</f>
        <v>#REF!</v>
      </c>
      <c r="U181" s="187"/>
      <c r="V181" s="187"/>
      <c r="W181" s="187"/>
      <c r="X181" s="187"/>
      <c r="Y181" s="186">
        <f t="shared" si="18"/>
        <v>0</v>
      </c>
    </row>
    <row r="182" spans="2:25" ht="33" customHeight="1" x14ac:dyDescent="0.45">
      <c r="B182" s="773">
        <v>90</v>
      </c>
      <c r="C182" s="774"/>
      <c r="D182" s="52">
        <v>3112</v>
      </c>
      <c r="E182" s="51" t="s">
        <v>315</v>
      </c>
      <c r="F182" s="50"/>
      <c r="G182" s="262" t="s">
        <v>253</v>
      </c>
      <c r="H182" s="262" t="s">
        <v>253</v>
      </c>
      <c r="I182" s="262" t="s">
        <v>253</v>
      </c>
      <c r="J182" s="262" t="s">
        <v>253</v>
      </c>
      <c r="K182" s="262" t="s">
        <v>253</v>
      </c>
      <c r="L182" s="262" t="s">
        <v>238</v>
      </c>
      <c r="M182" s="864"/>
      <c r="N182" s="153"/>
      <c r="O182" s="153"/>
      <c r="Q182" s="878">
        <v>85</v>
      </c>
      <c r="R182" s="879"/>
      <c r="S182" s="255" t="e">
        <f>#REF!</f>
        <v>#REF!</v>
      </c>
      <c r="T182" s="254" t="e">
        <f>#REF!</f>
        <v>#REF!</v>
      </c>
      <c r="U182" s="193"/>
      <c r="V182" s="193"/>
      <c r="W182" s="193"/>
      <c r="X182" s="193"/>
      <c r="Y182" s="192">
        <f t="shared" si="18"/>
        <v>0</v>
      </c>
    </row>
    <row r="183" spans="2:25" ht="33" customHeight="1" thickBot="1" x14ac:dyDescent="0.5">
      <c r="B183" s="775"/>
      <c r="C183" s="776"/>
      <c r="D183" s="49">
        <v>2456</v>
      </c>
      <c r="E183" s="48" t="s">
        <v>314</v>
      </c>
      <c r="F183" s="47"/>
      <c r="G183" s="261" t="s">
        <v>254</v>
      </c>
      <c r="H183" s="261" t="s">
        <v>254</v>
      </c>
      <c r="I183" s="261" t="s">
        <v>254</v>
      </c>
      <c r="J183" s="261" t="s">
        <v>254</v>
      </c>
      <c r="K183" s="261" t="s">
        <v>254</v>
      </c>
      <c r="L183" s="261" t="s">
        <v>237</v>
      </c>
      <c r="M183" s="865"/>
      <c r="N183" s="153"/>
      <c r="O183" s="153"/>
      <c r="Q183" s="880"/>
      <c r="R183" s="881"/>
      <c r="S183" s="260" t="e">
        <f>#REF!</f>
        <v>#REF!</v>
      </c>
      <c r="T183" s="259" t="e">
        <f>#REF!</f>
        <v>#REF!</v>
      </c>
      <c r="U183" s="187"/>
      <c r="V183" s="187"/>
      <c r="W183" s="187"/>
      <c r="X183" s="187"/>
      <c r="Y183" s="186">
        <f t="shared" si="18"/>
        <v>0</v>
      </c>
    </row>
    <row r="184" spans="2:25" ht="33" customHeight="1" x14ac:dyDescent="0.45">
      <c r="B184" s="21"/>
      <c r="C184" s="21"/>
      <c r="D184" s="258">
        <v>6294</v>
      </c>
      <c r="E184" s="257" t="s">
        <v>313</v>
      </c>
      <c r="F184" s="256" t="s">
        <v>255</v>
      </c>
      <c r="G184" s="21"/>
      <c r="H184" s="21"/>
      <c r="I184" s="21"/>
      <c r="J184" s="21"/>
      <c r="K184" s="229"/>
      <c r="L184" s="228"/>
      <c r="M184" s="227"/>
      <c r="N184" s="153"/>
      <c r="O184" s="153"/>
      <c r="Q184" s="878">
        <v>86</v>
      </c>
      <c r="R184" s="879"/>
      <c r="S184" s="255" t="e">
        <f>#REF!</f>
        <v>#REF!</v>
      </c>
      <c r="T184" s="254" t="e">
        <f>#REF!</f>
        <v>#REF!</v>
      </c>
      <c r="U184" s="193"/>
      <c r="V184" s="193"/>
      <c r="W184" s="193"/>
      <c r="X184" s="193"/>
      <c r="Y184" s="192">
        <f t="shared" si="18"/>
        <v>0</v>
      </c>
    </row>
    <row r="185" spans="2:25" ht="33" customHeight="1" thickBot="1" x14ac:dyDescent="0.5">
      <c r="B185" s="21"/>
      <c r="C185" s="21"/>
      <c r="D185" s="41"/>
      <c r="E185" s="40"/>
      <c r="F185" s="39" t="s">
        <v>255</v>
      </c>
      <c r="G185" s="21"/>
      <c r="H185" s="21"/>
      <c r="I185" s="21"/>
      <c r="J185" s="21"/>
      <c r="K185" s="229"/>
      <c r="L185" s="228"/>
      <c r="M185" s="227"/>
      <c r="N185" s="153"/>
      <c r="O185" s="153"/>
      <c r="Q185" s="878"/>
      <c r="R185" s="879"/>
      <c r="S185" s="253" t="e">
        <f>#REF!</f>
        <v>#REF!</v>
      </c>
      <c r="T185" s="252" t="e">
        <f>#REF!</f>
        <v>#REF!</v>
      </c>
      <c r="U185" s="187"/>
      <c r="V185" s="187"/>
      <c r="W185" s="187"/>
      <c r="X185" s="187"/>
      <c r="Y185" s="186">
        <f t="shared" si="18"/>
        <v>0</v>
      </c>
    </row>
    <row r="186" spans="2:25" ht="33" customHeight="1" thickTop="1" x14ac:dyDescent="0.45">
      <c r="B186" s="21"/>
      <c r="C186" s="21"/>
      <c r="D186" s="237"/>
      <c r="E186" s="236"/>
      <c r="F186" s="235"/>
      <c r="G186" s="21"/>
      <c r="H186" s="21"/>
      <c r="I186" s="21"/>
      <c r="J186" s="21"/>
      <c r="K186" s="229"/>
      <c r="L186" s="228"/>
      <c r="M186" s="227"/>
      <c r="N186" s="153"/>
      <c r="O186" s="153"/>
      <c r="Q186" s="785" t="s">
        <v>163</v>
      </c>
      <c r="R186" s="786"/>
      <c r="S186" s="251">
        <f t="shared" ref="S186:S200" si="19">D170</f>
        <v>8220</v>
      </c>
      <c r="T186" s="250" t="str">
        <f t="shared" ref="T186:T200" si="20">E170</f>
        <v>İSA SÜSLÜ</v>
      </c>
      <c r="U186" s="193"/>
      <c r="V186" s="193"/>
      <c r="W186" s="193"/>
      <c r="X186" s="193"/>
      <c r="Y186" s="192">
        <f t="shared" si="18"/>
        <v>0</v>
      </c>
    </row>
    <row r="187" spans="2:25" ht="33" customHeight="1" thickBot="1" x14ac:dyDescent="0.5">
      <c r="B187" s="21"/>
      <c r="C187" s="21"/>
      <c r="D187" s="237"/>
      <c r="E187" s="236"/>
      <c r="F187" s="235"/>
      <c r="G187" s="21"/>
      <c r="H187" s="21"/>
      <c r="I187" s="21"/>
      <c r="J187" s="21"/>
      <c r="K187" s="229"/>
      <c r="L187" s="228"/>
      <c r="M187" s="227"/>
      <c r="N187" s="153"/>
      <c r="O187" s="153"/>
      <c r="Q187" s="787"/>
      <c r="R187" s="788"/>
      <c r="S187" s="249">
        <f t="shared" si="19"/>
        <v>8217</v>
      </c>
      <c r="T187" s="248" t="str">
        <f t="shared" si="20"/>
        <v>HAKKI KÜÇÜKTAŞ</v>
      </c>
      <c r="U187" s="187"/>
      <c r="V187" s="187"/>
      <c r="W187" s="187"/>
      <c r="X187" s="187"/>
      <c r="Y187" s="186">
        <f t="shared" si="18"/>
        <v>0</v>
      </c>
    </row>
    <row r="188" spans="2:25" ht="33" customHeight="1" x14ac:dyDescent="0.45">
      <c r="B188" s="21"/>
      <c r="C188" s="21"/>
      <c r="D188" s="237"/>
      <c r="E188" s="236"/>
      <c r="F188" s="235"/>
      <c r="G188" s="21"/>
      <c r="H188" s="21"/>
      <c r="I188" s="21"/>
      <c r="J188" s="21"/>
      <c r="K188" s="229"/>
      <c r="L188" s="228"/>
      <c r="M188" s="227"/>
      <c r="N188" s="153"/>
      <c r="O188" s="153"/>
      <c r="Q188" s="787"/>
      <c r="R188" s="788"/>
      <c r="S188" s="247">
        <f t="shared" si="19"/>
        <v>7683</v>
      </c>
      <c r="T188" s="246" t="str">
        <f t="shared" si="20"/>
        <v>OSMAN UÇAR</v>
      </c>
      <c r="U188" s="193"/>
      <c r="V188" s="193"/>
      <c r="W188" s="193"/>
      <c r="X188" s="193"/>
      <c r="Y188" s="192">
        <f t="shared" si="18"/>
        <v>0</v>
      </c>
    </row>
    <row r="189" spans="2:25" ht="33" customHeight="1" thickBot="1" x14ac:dyDescent="0.5">
      <c r="B189" s="21"/>
      <c r="C189" s="21"/>
      <c r="D189" s="237"/>
      <c r="E189" s="236"/>
      <c r="F189" s="235"/>
      <c r="G189" s="21"/>
      <c r="H189" s="21"/>
      <c r="I189" s="21"/>
      <c r="J189" s="21"/>
      <c r="K189" s="229"/>
      <c r="L189" s="228"/>
      <c r="M189" s="227"/>
      <c r="N189" s="153"/>
      <c r="O189" s="153"/>
      <c r="Q189" s="787"/>
      <c r="R189" s="788"/>
      <c r="S189" s="245">
        <f t="shared" si="19"/>
        <v>7679</v>
      </c>
      <c r="T189" s="244" t="str">
        <f t="shared" si="20"/>
        <v>MUHAMMED ÖMER TOPÇUOĞLU</v>
      </c>
      <c r="U189" s="187"/>
      <c r="V189" s="187"/>
      <c r="W189" s="187"/>
      <c r="X189" s="187"/>
      <c r="Y189" s="186">
        <f t="shared" si="18"/>
        <v>0</v>
      </c>
    </row>
    <row r="190" spans="2:25" ht="33" customHeight="1" x14ac:dyDescent="0.45">
      <c r="B190" s="21"/>
      <c r="C190" s="21"/>
      <c r="D190" s="237"/>
      <c r="E190" s="236"/>
      <c r="F190" s="235"/>
      <c r="G190" s="21"/>
      <c r="H190" s="21"/>
      <c r="I190" s="21"/>
      <c r="J190" s="21"/>
      <c r="K190" s="229"/>
      <c r="L190" s="228"/>
      <c r="M190" s="227"/>
      <c r="N190" s="153"/>
      <c r="O190" s="153"/>
      <c r="Q190" s="787"/>
      <c r="R190" s="788"/>
      <c r="S190" s="247">
        <f t="shared" si="19"/>
        <v>8228</v>
      </c>
      <c r="T190" s="246" t="str">
        <f t="shared" si="20"/>
        <v>MUSTAFA EMRE UYSAL</v>
      </c>
      <c r="U190" s="193"/>
      <c r="V190" s="193"/>
      <c r="W190" s="193"/>
      <c r="X190" s="193"/>
      <c r="Y190" s="192">
        <f t="shared" si="18"/>
        <v>0</v>
      </c>
    </row>
    <row r="191" spans="2:25" ht="33" customHeight="1" thickBot="1" x14ac:dyDescent="0.5">
      <c r="B191" s="21"/>
      <c r="C191" s="21"/>
      <c r="D191" s="237"/>
      <c r="E191" s="236"/>
      <c r="F191" s="235"/>
      <c r="G191" s="21"/>
      <c r="H191" s="21"/>
      <c r="I191" s="21"/>
      <c r="J191" s="21"/>
      <c r="K191" s="229"/>
      <c r="L191" s="228"/>
      <c r="M191" s="227"/>
      <c r="N191" s="153"/>
      <c r="O191" s="153"/>
      <c r="Q191" s="789"/>
      <c r="R191" s="790"/>
      <c r="S191" s="245">
        <f t="shared" si="19"/>
        <v>7796</v>
      </c>
      <c r="T191" s="244" t="str">
        <f t="shared" si="20"/>
        <v>ENES ÇOBAN</v>
      </c>
      <c r="U191" s="187"/>
      <c r="V191" s="187"/>
      <c r="W191" s="187"/>
      <c r="X191" s="187"/>
      <c r="Y191" s="186">
        <f t="shared" si="18"/>
        <v>0</v>
      </c>
    </row>
    <row r="192" spans="2:25" ht="33" customHeight="1" thickTop="1" x14ac:dyDescent="0.45">
      <c r="B192" s="21"/>
      <c r="C192" s="21"/>
      <c r="D192" s="237"/>
      <c r="E192" s="236"/>
      <c r="F192" s="235"/>
      <c r="G192" s="21"/>
      <c r="H192" s="21"/>
      <c r="I192" s="21"/>
      <c r="J192" s="21"/>
      <c r="K192" s="229"/>
      <c r="L192" s="228"/>
      <c r="M192" s="227"/>
      <c r="N192" s="153"/>
      <c r="O192" s="153"/>
      <c r="Q192" s="866">
        <v>87</v>
      </c>
      <c r="R192" s="867"/>
      <c r="S192" s="243">
        <f t="shared" si="19"/>
        <v>3082</v>
      </c>
      <c r="T192" s="242" t="str">
        <f t="shared" si="20"/>
        <v>SALİM ACAR</v>
      </c>
      <c r="U192" s="193"/>
      <c r="V192" s="193"/>
      <c r="W192" s="193"/>
      <c r="X192" s="193"/>
      <c r="Y192" s="192">
        <f t="shared" si="18"/>
        <v>0</v>
      </c>
    </row>
    <row r="193" spans="2:25" ht="33" customHeight="1" thickBot="1" x14ac:dyDescent="0.5">
      <c r="B193" s="21"/>
      <c r="C193" s="21"/>
      <c r="D193" s="237"/>
      <c r="E193" s="236"/>
      <c r="F193" s="235"/>
      <c r="G193" s="21"/>
      <c r="H193" s="21"/>
      <c r="I193" s="21"/>
      <c r="J193" s="21"/>
      <c r="K193" s="229"/>
      <c r="L193" s="228"/>
      <c r="M193" s="227"/>
      <c r="N193" s="153"/>
      <c r="O193" s="153"/>
      <c r="Q193" s="868"/>
      <c r="R193" s="869"/>
      <c r="S193" s="241">
        <f t="shared" si="19"/>
        <v>2824</v>
      </c>
      <c r="T193" s="240" t="str">
        <f t="shared" si="20"/>
        <v>MEHMET LAFCI</v>
      </c>
      <c r="U193" s="187"/>
      <c r="V193" s="187"/>
      <c r="W193" s="187"/>
      <c r="X193" s="187"/>
      <c r="Y193" s="186">
        <f t="shared" si="18"/>
        <v>0</v>
      </c>
    </row>
    <row r="194" spans="2:25" ht="33" customHeight="1" x14ac:dyDescent="0.45">
      <c r="B194" s="21"/>
      <c r="C194" s="21"/>
      <c r="D194" s="237"/>
      <c r="E194" s="236"/>
      <c r="F194" s="235"/>
      <c r="G194" s="21"/>
      <c r="H194" s="21"/>
      <c r="I194" s="21"/>
      <c r="J194" s="21"/>
      <c r="K194" s="229"/>
      <c r="L194" s="228"/>
      <c r="M194" s="227"/>
      <c r="N194" s="153"/>
      <c r="O194" s="153"/>
      <c r="Q194" s="870">
        <v>88</v>
      </c>
      <c r="R194" s="871"/>
      <c r="S194" s="239">
        <f t="shared" si="19"/>
        <v>3178</v>
      </c>
      <c r="T194" s="238" t="str">
        <f t="shared" si="20"/>
        <v>YAKUP GÜMÜŞ</v>
      </c>
      <c r="U194" s="193"/>
      <c r="V194" s="193"/>
      <c r="W194" s="193"/>
      <c r="X194" s="193"/>
      <c r="Y194" s="192">
        <f t="shared" si="18"/>
        <v>0</v>
      </c>
    </row>
    <row r="195" spans="2:25" ht="33" customHeight="1" thickBot="1" x14ac:dyDescent="0.5">
      <c r="B195" s="21"/>
      <c r="C195" s="21"/>
      <c r="D195" s="237"/>
      <c r="E195" s="236"/>
      <c r="F195" s="235"/>
      <c r="G195" s="21"/>
      <c r="H195" s="21"/>
      <c r="I195" s="21"/>
      <c r="J195" s="21"/>
      <c r="K195" s="229"/>
      <c r="L195" s="228"/>
      <c r="M195" s="227"/>
      <c r="N195" s="153"/>
      <c r="O195" s="153"/>
      <c r="Q195" s="872"/>
      <c r="R195" s="873"/>
      <c r="S195" s="234">
        <f t="shared" si="19"/>
        <v>2773</v>
      </c>
      <c r="T195" s="233" t="str">
        <f t="shared" si="20"/>
        <v>KAZIM HODOĞLUGİL</v>
      </c>
      <c r="U195" s="187"/>
      <c r="V195" s="187"/>
      <c r="W195" s="187"/>
      <c r="X195" s="187"/>
      <c r="Y195" s="186">
        <f t="shared" si="18"/>
        <v>0</v>
      </c>
    </row>
    <row r="196" spans="2:25" ht="33" customHeight="1" thickBot="1" x14ac:dyDescent="0.5">
      <c r="B196" s="21"/>
      <c r="C196" s="21"/>
      <c r="D196" s="232"/>
      <c r="E196" s="231"/>
      <c r="F196" s="29"/>
      <c r="G196" s="21"/>
      <c r="H196" s="21"/>
      <c r="I196" s="230"/>
      <c r="J196" s="184"/>
      <c r="K196" s="229"/>
      <c r="L196" s="228"/>
      <c r="M196" s="227"/>
      <c r="N196" s="153"/>
      <c r="O196" s="153"/>
      <c r="Q196" s="874">
        <v>89</v>
      </c>
      <c r="R196" s="875"/>
      <c r="S196" s="226">
        <f t="shared" si="19"/>
        <v>7205</v>
      </c>
      <c r="T196" s="225" t="str">
        <f t="shared" si="20"/>
        <v>HÜSEYİN MARTLI</v>
      </c>
      <c r="U196" s="193"/>
      <c r="V196" s="193"/>
      <c r="W196" s="193"/>
      <c r="X196" s="193"/>
      <c r="Y196" s="192">
        <f t="shared" si="18"/>
        <v>0</v>
      </c>
    </row>
    <row r="197" spans="2:25" ht="33" customHeight="1" thickBot="1" x14ac:dyDescent="0.5">
      <c r="B197" s="21"/>
      <c r="C197" s="224"/>
      <c r="D197" s="21"/>
      <c r="E197" s="848" t="s">
        <v>259</v>
      </c>
      <c r="F197" s="223" t="s">
        <v>45</v>
      </c>
      <c r="G197" s="223" t="s">
        <v>260</v>
      </c>
      <c r="H197" s="222" t="s">
        <v>261</v>
      </c>
      <c r="I197" s="218"/>
      <c r="K197" s="21"/>
      <c r="L197" s="202"/>
      <c r="M197" s="221" t="s">
        <v>188</v>
      </c>
      <c r="N197" s="153"/>
      <c r="O197" s="153"/>
      <c r="Q197" s="876"/>
      <c r="R197" s="877"/>
      <c r="S197" s="220">
        <f t="shared" si="19"/>
        <v>3142</v>
      </c>
      <c r="T197" s="219" t="str">
        <f t="shared" si="20"/>
        <v>ŞEVKİ MAVERDELER</v>
      </c>
      <c r="U197" s="187"/>
      <c r="V197" s="187"/>
      <c r="W197" s="187"/>
      <c r="X197" s="187"/>
      <c r="Y197" s="186">
        <f t="shared" si="18"/>
        <v>0</v>
      </c>
    </row>
    <row r="198" spans="2:25" ht="33" customHeight="1" thickBot="1" x14ac:dyDescent="0.5">
      <c r="B198" s="21"/>
      <c r="C198" s="21"/>
      <c r="D198" s="213"/>
      <c r="E198" s="848"/>
      <c r="F198" s="895">
        <v>191</v>
      </c>
      <c r="G198" s="212">
        <f>COUNTA(D8:D184)</f>
        <v>15</v>
      </c>
      <c r="H198" s="862">
        <f>G198+G199-F198</f>
        <v>-169</v>
      </c>
      <c r="I198" s="218"/>
      <c r="K198" s="21"/>
      <c r="L198" s="217" t="s">
        <v>262</v>
      </c>
      <c r="M198" s="216" t="s">
        <v>187</v>
      </c>
      <c r="N198" s="153"/>
      <c r="O198" s="153"/>
      <c r="Q198" s="887">
        <v>90</v>
      </c>
      <c r="R198" s="888"/>
      <c r="S198" s="215">
        <f t="shared" si="19"/>
        <v>3112</v>
      </c>
      <c r="T198" s="214" t="str">
        <f t="shared" si="20"/>
        <v>SITKI GÖKAY</v>
      </c>
      <c r="U198" s="193"/>
      <c r="V198" s="193"/>
      <c r="W198" s="193"/>
      <c r="X198" s="193"/>
      <c r="Y198" s="192">
        <f t="shared" si="18"/>
        <v>0</v>
      </c>
    </row>
    <row r="199" spans="2:25" ht="33" customHeight="1" thickBot="1" x14ac:dyDescent="0.5">
      <c r="B199" s="21"/>
      <c r="C199" s="21"/>
      <c r="D199" s="213"/>
      <c r="E199" s="848"/>
      <c r="F199" s="895"/>
      <c r="G199" s="212">
        <f>COUNTA(D205:D215)</f>
        <v>7</v>
      </c>
      <c r="H199" s="862"/>
      <c r="K199" s="21"/>
      <c r="L199" s="161" t="s">
        <v>312</v>
      </c>
      <c r="M199" s="885" t="s">
        <v>81</v>
      </c>
      <c r="N199" s="153"/>
      <c r="O199" s="153"/>
      <c r="Q199" s="889"/>
      <c r="R199" s="890"/>
      <c r="S199" s="211">
        <f t="shared" si="19"/>
        <v>2456</v>
      </c>
      <c r="T199" s="210" t="str">
        <f t="shared" si="20"/>
        <v>AHMET YESEVİ GİRAY</v>
      </c>
      <c r="U199" s="187"/>
      <c r="V199" s="187"/>
      <c r="W199" s="187"/>
      <c r="X199" s="187"/>
      <c r="Y199" s="186">
        <f t="shared" si="18"/>
        <v>0</v>
      </c>
    </row>
    <row r="200" spans="2:25" ht="33" customHeight="1" thickBot="1" x14ac:dyDescent="0.5">
      <c r="B200" s="21"/>
      <c r="C200" s="21"/>
      <c r="D200" s="21"/>
      <c r="E200" s="209"/>
      <c r="G200" s="209"/>
      <c r="H200" s="21"/>
      <c r="K200" s="21"/>
      <c r="L200" s="161" t="s">
        <v>311</v>
      </c>
      <c r="M200" s="886"/>
      <c r="N200" s="153"/>
      <c r="O200" s="153"/>
      <c r="Q200" s="773"/>
      <c r="R200" s="774"/>
      <c r="S200" s="176">
        <f t="shared" si="19"/>
        <v>6294</v>
      </c>
      <c r="T200" s="175" t="str">
        <f t="shared" si="20"/>
        <v>AŞIR DİNÇ</v>
      </c>
      <c r="U200" s="193"/>
      <c r="V200" s="193"/>
      <c r="W200" s="193"/>
      <c r="X200" s="193"/>
      <c r="Y200" s="192">
        <f t="shared" ref="Y200:Y207" si="21">SUM(U200:X200)</f>
        <v>0</v>
      </c>
    </row>
    <row r="201" spans="2:25" ht="33" customHeight="1" thickBot="1" x14ac:dyDescent="0.5">
      <c r="B201" s="21"/>
      <c r="C201" s="21"/>
      <c r="D201" s="21"/>
      <c r="E201" s="848" t="s">
        <v>265</v>
      </c>
      <c r="F201" s="849">
        <f>G201+G202</f>
        <v>112</v>
      </c>
      <c r="G201" s="208">
        <v>42</v>
      </c>
      <c r="H201" s="207">
        <f>COUNTA(F8:F91)</f>
        <v>41</v>
      </c>
      <c r="I201" s="206">
        <f>G201-H201-K226</f>
        <v>1</v>
      </c>
      <c r="K201" s="21"/>
      <c r="L201" s="161" t="s">
        <v>264</v>
      </c>
      <c r="M201" s="21"/>
      <c r="N201" s="181"/>
      <c r="O201" s="153"/>
      <c r="Q201" s="775"/>
      <c r="R201" s="776"/>
      <c r="S201" s="189">
        <v>3566</v>
      </c>
      <c r="T201" s="188" t="s">
        <v>256</v>
      </c>
      <c r="U201" s="187"/>
      <c r="V201" s="187"/>
      <c r="W201" s="187"/>
      <c r="X201" s="187"/>
      <c r="Y201" s="186">
        <f t="shared" si="21"/>
        <v>0</v>
      </c>
    </row>
    <row r="202" spans="2:25" ht="33" customHeight="1" x14ac:dyDescent="0.45">
      <c r="B202" s="21"/>
      <c r="C202" s="21"/>
      <c r="D202" s="21"/>
      <c r="E202" s="848"/>
      <c r="F202" s="850"/>
      <c r="G202" s="208">
        <v>70</v>
      </c>
      <c r="H202" s="207">
        <f>COUNTA(F92:F183)</f>
        <v>45</v>
      </c>
      <c r="I202" s="206">
        <f ca="1">G202-H202-L214</f>
        <v>14</v>
      </c>
      <c r="K202" s="21"/>
      <c r="L202" s="182" t="s">
        <v>310</v>
      </c>
      <c r="M202" s="21"/>
      <c r="N202" s="181"/>
      <c r="O202" s="153"/>
      <c r="Q202" s="773"/>
      <c r="R202" s="774"/>
      <c r="S202" s="198">
        <v>3579</v>
      </c>
      <c r="T202" s="197" t="s">
        <v>258</v>
      </c>
      <c r="U202" s="193"/>
      <c r="V202" s="193"/>
      <c r="W202" s="193"/>
      <c r="X202" s="193"/>
      <c r="Y202" s="192">
        <f t="shared" si="21"/>
        <v>0</v>
      </c>
    </row>
    <row r="203" spans="2:25" ht="33" customHeight="1" thickBot="1" x14ac:dyDescent="0.5">
      <c r="B203" s="21"/>
      <c r="C203" s="21"/>
      <c r="D203" s="21"/>
      <c r="E203" s="205"/>
      <c r="F203" s="204"/>
      <c r="G203" s="203"/>
      <c r="H203" s="203"/>
      <c r="I203" s="203"/>
      <c r="K203" s="21"/>
      <c r="L203" s="161" t="s">
        <v>266</v>
      </c>
      <c r="M203" s="202"/>
      <c r="N203" s="181"/>
      <c r="O203" s="153"/>
      <c r="Q203" s="775"/>
      <c r="R203" s="776"/>
      <c r="S203" s="189">
        <v>3587</v>
      </c>
      <c r="T203" s="188" t="s">
        <v>263</v>
      </c>
      <c r="U203" s="187"/>
      <c r="V203" s="187"/>
      <c r="W203" s="187"/>
      <c r="X203" s="187"/>
      <c r="Y203" s="186">
        <f t="shared" si="21"/>
        <v>0</v>
      </c>
    </row>
    <row r="204" spans="2:25" ht="33" customHeight="1" x14ac:dyDescent="0.45">
      <c r="B204" s="21"/>
      <c r="C204" s="152"/>
      <c r="D204" s="201" t="s">
        <v>267</v>
      </c>
      <c r="E204" s="200" t="s">
        <v>268</v>
      </c>
      <c r="F204" s="200" t="s">
        <v>269</v>
      </c>
      <c r="G204" s="200" t="s">
        <v>270</v>
      </c>
      <c r="H204" s="200" t="s">
        <v>271</v>
      </c>
      <c r="I204" s="200" t="s">
        <v>272</v>
      </c>
      <c r="J204" s="200" t="s">
        <v>273</v>
      </c>
      <c r="K204" s="21"/>
      <c r="L204" s="161" t="s">
        <v>309</v>
      </c>
      <c r="M204" s="199"/>
      <c r="N204" s="153"/>
      <c r="O204" s="153"/>
      <c r="P204" s="159"/>
      <c r="Q204" s="773"/>
      <c r="R204" s="774"/>
      <c r="S204" s="198">
        <v>3593</v>
      </c>
      <c r="T204" s="197" t="s">
        <v>257</v>
      </c>
      <c r="U204" s="193"/>
      <c r="V204" s="193"/>
      <c r="W204" s="193"/>
      <c r="X204" s="193"/>
      <c r="Y204" s="192">
        <f t="shared" si="21"/>
        <v>0</v>
      </c>
    </row>
    <row r="205" spans="2:25" ht="33" customHeight="1" thickBot="1" x14ac:dyDescent="0.5">
      <c r="B205" s="21"/>
      <c r="C205" s="167">
        <v>1</v>
      </c>
      <c r="D205" s="191"/>
      <c r="E205" s="190"/>
      <c r="F205" s="196"/>
      <c r="G205" s="163"/>
      <c r="H205" s="163"/>
      <c r="I205" s="195"/>
      <c r="J205" s="170"/>
      <c r="K205" s="21"/>
      <c r="L205" s="161" t="s">
        <v>308</v>
      </c>
      <c r="M205" s="161" t="s">
        <v>243</v>
      </c>
      <c r="N205" s="21"/>
      <c r="O205" s="153"/>
      <c r="P205" s="159"/>
      <c r="Q205" s="775"/>
      <c r="R205" s="776"/>
      <c r="S205" s="189">
        <v>6489</v>
      </c>
      <c r="T205" s="188" t="s">
        <v>307</v>
      </c>
      <c r="U205" s="187"/>
      <c r="V205" s="187"/>
      <c r="W205" s="187"/>
      <c r="X205" s="187"/>
      <c r="Y205" s="186">
        <f t="shared" si="21"/>
        <v>0</v>
      </c>
    </row>
    <row r="206" spans="2:25" ht="33" customHeight="1" x14ac:dyDescent="0.45">
      <c r="B206" s="21"/>
      <c r="C206" s="167">
        <v>2</v>
      </c>
      <c r="D206" s="191">
        <v>6511</v>
      </c>
      <c r="E206" s="190" t="s">
        <v>306</v>
      </c>
      <c r="F206" s="164" t="s">
        <v>305</v>
      </c>
      <c r="G206" s="172"/>
      <c r="H206" s="172"/>
      <c r="I206" s="171"/>
      <c r="J206" s="163"/>
      <c r="K206" s="21"/>
      <c r="L206" s="161" t="s">
        <v>304</v>
      </c>
      <c r="M206" s="161" t="s">
        <v>303</v>
      </c>
      <c r="N206" s="154"/>
      <c r="O206" s="153"/>
      <c r="P206" s="194"/>
      <c r="Q206" s="773"/>
      <c r="R206" s="774"/>
      <c r="S206" s="176">
        <v>8232</v>
      </c>
      <c r="T206" s="175" t="s">
        <v>302</v>
      </c>
      <c r="U206" s="193"/>
      <c r="V206" s="193"/>
      <c r="W206" s="193"/>
      <c r="X206" s="193"/>
      <c r="Y206" s="192">
        <f t="shared" si="21"/>
        <v>0</v>
      </c>
    </row>
    <row r="207" spans="2:25" ht="33" customHeight="1" thickBot="1" x14ac:dyDescent="0.5">
      <c r="B207" s="21"/>
      <c r="C207" s="167">
        <v>3</v>
      </c>
      <c r="D207" s="191">
        <v>7149</v>
      </c>
      <c r="E207" s="190" t="s">
        <v>301</v>
      </c>
      <c r="F207" s="164" t="s">
        <v>293</v>
      </c>
      <c r="G207" s="172"/>
      <c r="H207" s="172"/>
      <c r="I207" s="171"/>
      <c r="J207" s="170"/>
      <c r="K207" s="21"/>
      <c r="L207" s="161" t="s">
        <v>300</v>
      </c>
      <c r="M207" s="161" t="s">
        <v>277</v>
      </c>
      <c r="N207" s="154"/>
      <c r="O207" s="153"/>
      <c r="P207" s="159"/>
      <c r="Q207" s="775"/>
      <c r="R207" s="776"/>
      <c r="S207" s="189"/>
      <c r="T207" s="188"/>
      <c r="U207" s="187"/>
      <c r="V207" s="187"/>
      <c r="W207" s="187"/>
      <c r="X207" s="187"/>
      <c r="Y207" s="186">
        <f t="shared" si="21"/>
        <v>0</v>
      </c>
    </row>
    <row r="208" spans="2:25" ht="33" customHeight="1" x14ac:dyDescent="0.5">
      <c r="B208" s="36"/>
      <c r="C208" s="167">
        <v>4</v>
      </c>
      <c r="D208" s="174">
        <v>6570</v>
      </c>
      <c r="E208" s="173" t="s">
        <v>299</v>
      </c>
      <c r="F208" s="164" t="s">
        <v>298</v>
      </c>
      <c r="G208" s="172"/>
      <c r="H208" s="172"/>
      <c r="I208" s="171"/>
      <c r="J208" s="170"/>
      <c r="K208" s="21"/>
      <c r="L208" s="161" t="s">
        <v>297</v>
      </c>
      <c r="M208" s="185"/>
      <c r="N208" s="154"/>
      <c r="O208" s="153"/>
      <c r="P208" s="159"/>
      <c r="Q208" s="773"/>
      <c r="R208" s="774"/>
      <c r="S208" s="176"/>
      <c r="T208" s="175"/>
      <c r="U208" s="177"/>
      <c r="V208" s="177"/>
      <c r="W208" s="177"/>
      <c r="X208" s="177"/>
      <c r="Y208" s="177"/>
    </row>
    <row r="209" spans="1:25" ht="33" customHeight="1" thickBot="1" x14ac:dyDescent="0.5">
      <c r="B209" s="36"/>
      <c r="C209" s="167">
        <v>5</v>
      </c>
      <c r="D209" s="174">
        <v>2628</v>
      </c>
      <c r="E209" s="173" t="s">
        <v>296</v>
      </c>
      <c r="F209" s="164" t="s">
        <v>295</v>
      </c>
      <c r="G209" s="172"/>
      <c r="H209" s="172"/>
      <c r="I209" s="171"/>
      <c r="J209" s="170"/>
      <c r="K209" s="184"/>
      <c r="L209" s="161" t="s">
        <v>294</v>
      </c>
      <c r="M209" s="161"/>
      <c r="N209" s="154"/>
      <c r="O209" s="153"/>
      <c r="P209" s="159"/>
      <c r="Q209" s="775"/>
      <c r="R209" s="776"/>
      <c r="S209" s="169"/>
      <c r="T209" s="168"/>
      <c r="U209" s="33"/>
      <c r="V209" s="33"/>
      <c r="W209" s="33"/>
      <c r="X209" s="33"/>
      <c r="Y209" s="33"/>
    </row>
    <row r="210" spans="1:25" ht="33" customHeight="1" x14ac:dyDescent="0.45">
      <c r="A210" s="181"/>
      <c r="B210" s="36"/>
      <c r="C210" s="167">
        <v>6</v>
      </c>
      <c r="D210" s="180">
        <v>3035</v>
      </c>
      <c r="E210" s="179" t="s">
        <v>287</v>
      </c>
      <c r="F210" s="164" t="s">
        <v>293</v>
      </c>
      <c r="G210" s="172"/>
      <c r="H210" s="172"/>
      <c r="I210" s="162"/>
      <c r="J210" s="170"/>
      <c r="K210" s="183" t="s">
        <v>41</v>
      </c>
      <c r="L210" s="161" t="s">
        <v>192</v>
      </c>
      <c r="M210" s="161"/>
      <c r="N210" s="154"/>
      <c r="O210" s="153"/>
      <c r="P210" s="177"/>
      <c r="Q210" s="773"/>
      <c r="R210" s="774"/>
      <c r="S210" s="176"/>
      <c r="T210" s="175"/>
      <c r="U210" s="33"/>
      <c r="V210" s="33"/>
      <c r="W210" s="33"/>
      <c r="X210" s="33"/>
      <c r="Y210" s="33"/>
    </row>
    <row r="211" spans="1:25" ht="33" customHeight="1" thickBot="1" x14ac:dyDescent="0.5">
      <c r="A211" s="181"/>
      <c r="B211" s="36"/>
      <c r="C211" s="167">
        <v>7</v>
      </c>
      <c r="D211" s="174">
        <v>2917</v>
      </c>
      <c r="E211" s="173" t="s">
        <v>292</v>
      </c>
      <c r="F211" s="164" t="s">
        <v>291</v>
      </c>
      <c r="G211" s="172"/>
      <c r="H211" s="172"/>
      <c r="I211" s="171"/>
      <c r="J211" s="170"/>
      <c r="K211" s="161"/>
      <c r="L211" s="161" t="s">
        <v>290</v>
      </c>
      <c r="M211" s="182"/>
      <c r="N211" s="154"/>
      <c r="O211" s="153"/>
      <c r="P211" s="177"/>
      <c r="Q211" s="775"/>
      <c r="R211" s="776"/>
      <c r="S211" s="169"/>
      <c r="T211" s="168"/>
      <c r="U211" s="33"/>
      <c r="V211" s="33"/>
      <c r="W211" s="33"/>
      <c r="X211" s="33"/>
      <c r="Y211" s="33"/>
    </row>
    <row r="212" spans="1:25" ht="33" customHeight="1" x14ac:dyDescent="0.45">
      <c r="A212" s="181"/>
      <c r="B212" s="36"/>
      <c r="C212" s="167">
        <v>8</v>
      </c>
      <c r="D212" s="180"/>
      <c r="E212" s="179"/>
      <c r="F212" s="164"/>
      <c r="G212" s="172"/>
      <c r="H212" s="172"/>
      <c r="I212" s="162"/>
      <c r="J212" s="170"/>
      <c r="K212" s="161"/>
      <c r="L212" s="161" t="s">
        <v>275</v>
      </c>
      <c r="M212" s="161"/>
      <c r="N212" s="154"/>
      <c r="O212" s="153"/>
      <c r="P212" s="177"/>
      <c r="Q212" s="773"/>
      <c r="R212" s="774"/>
      <c r="S212" s="176"/>
      <c r="T212" s="175"/>
      <c r="U212" s="33"/>
      <c r="V212" s="33"/>
      <c r="W212" s="33"/>
      <c r="X212" s="33"/>
      <c r="Y212" s="33"/>
    </row>
    <row r="213" spans="1:25" ht="33" customHeight="1" thickBot="1" x14ac:dyDescent="0.5">
      <c r="B213" s="36"/>
      <c r="C213" s="167">
        <v>9</v>
      </c>
      <c r="D213" s="180"/>
      <c r="E213" s="179"/>
      <c r="F213" s="164"/>
      <c r="G213" s="172"/>
      <c r="H213" s="172"/>
      <c r="I213" s="162"/>
      <c r="J213" s="170"/>
      <c r="K213" s="161"/>
      <c r="L213" s="161" t="s">
        <v>276</v>
      </c>
      <c r="M213" s="161"/>
      <c r="N213" s="154"/>
      <c r="O213" s="153"/>
      <c r="P213" s="177"/>
      <c r="Q213" s="775"/>
      <c r="R213" s="776"/>
      <c r="S213" s="169"/>
      <c r="T213" s="168"/>
    </row>
    <row r="214" spans="1:25" ht="33" customHeight="1" x14ac:dyDescent="0.5">
      <c r="B214" s="36"/>
      <c r="C214" s="167">
        <v>10</v>
      </c>
      <c r="D214" s="180"/>
      <c r="E214" s="179"/>
      <c r="F214" s="164"/>
      <c r="G214" s="172"/>
      <c r="H214" s="172"/>
      <c r="I214" s="162"/>
      <c r="J214" s="170"/>
      <c r="K214" s="161"/>
      <c r="L214" s="178">
        <f ca="1">COUNTA(L205:M219)</f>
        <v>11</v>
      </c>
      <c r="M214" s="161"/>
      <c r="N214" s="154"/>
      <c r="O214" s="153"/>
      <c r="P214" s="177"/>
      <c r="Q214" s="773"/>
      <c r="R214" s="774"/>
      <c r="S214" s="176"/>
      <c r="T214" s="175"/>
    </row>
    <row r="215" spans="1:25" ht="33" customHeight="1" thickBot="1" x14ac:dyDescent="0.5">
      <c r="B215" s="36"/>
      <c r="C215" s="167">
        <v>11</v>
      </c>
      <c r="D215" s="174">
        <v>2744</v>
      </c>
      <c r="E215" s="173" t="s">
        <v>289</v>
      </c>
      <c r="F215" s="164" t="s">
        <v>288</v>
      </c>
      <c r="G215" s="172"/>
      <c r="H215" s="172"/>
      <c r="I215" s="171"/>
      <c r="J215" s="170"/>
      <c r="K215" s="161"/>
      <c r="L215" s="36"/>
      <c r="M215" s="161"/>
      <c r="N215" s="154"/>
      <c r="O215" s="153"/>
      <c r="P215" s="33"/>
      <c r="Q215" s="775"/>
      <c r="R215" s="776"/>
      <c r="S215" s="169"/>
      <c r="T215" s="168"/>
      <c r="U215" s="88"/>
      <c r="V215" s="88"/>
      <c r="W215" s="88"/>
      <c r="X215" s="88"/>
      <c r="Y215" s="88"/>
    </row>
    <row r="216" spans="1:25" ht="33" customHeight="1" x14ac:dyDescent="0.45">
      <c r="B216" s="36"/>
      <c r="C216" s="167">
        <v>12</v>
      </c>
      <c r="D216" s="166">
        <v>2613</v>
      </c>
      <c r="E216" s="165" t="s">
        <v>286</v>
      </c>
      <c r="F216" s="164" t="s">
        <v>288</v>
      </c>
      <c r="G216" s="163"/>
      <c r="H216" s="163"/>
      <c r="I216" s="162"/>
      <c r="J216" s="36"/>
      <c r="K216" s="161"/>
      <c r="L216" s="36"/>
      <c r="M216" s="161"/>
      <c r="N216" s="154"/>
      <c r="O216" s="153"/>
      <c r="P216" s="33"/>
      <c r="Q216" s="156"/>
      <c r="R216" s="156"/>
      <c r="S216" s="156"/>
      <c r="T216" s="156"/>
      <c r="U216" s="88"/>
      <c r="V216" s="88"/>
      <c r="W216" s="88"/>
      <c r="X216" s="88"/>
      <c r="Y216" s="88"/>
    </row>
    <row r="217" spans="1:25" ht="33" customHeight="1" x14ac:dyDescent="0.45">
      <c r="B217" s="36"/>
      <c r="C217" s="36"/>
      <c r="D217" s="36"/>
      <c r="E217" s="36"/>
      <c r="F217" s="36"/>
      <c r="G217" s="36"/>
      <c r="H217" s="36"/>
      <c r="I217" s="36"/>
      <c r="J217" s="36"/>
      <c r="K217" s="161"/>
      <c r="L217" s="36"/>
      <c r="M217" s="161"/>
      <c r="N217" s="154"/>
      <c r="O217" s="153"/>
      <c r="P217" s="33"/>
      <c r="Q217" s="156"/>
      <c r="R217" s="156"/>
      <c r="S217" s="156"/>
      <c r="T217" s="156"/>
      <c r="U217" s="88"/>
      <c r="V217" s="88"/>
      <c r="W217" s="88"/>
      <c r="X217" s="88"/>
      <c r="Y217" s="88"/>
    </row>
    <row r="218" spans="1:25" ht="33" customHeight="1" x14ac:dyDescent="0.45">
      <c r="B218" s="36"/>
      <c r="C218" s="36"/>
      <c r="D218" s="36"/>
      <c r="E218" s="36"/>
      <c r="F218" s="36"/>
      <c r="G218" s="36"/>
      <c r="H218" s="36"/>
      <c r="I218" s="36"/>
      <c r="J218" s="36"/>
      <c r="K218" s="161"/>
      <c r="L218" s="36"/>
      <c r="M218" s="161"/>
      <c r="N218" s="154"/>
      <c r="O218" s="153"/>
      <c r="P218" s="33"/>
      <c r="Q218" s="156"/>
      <c r="R218" s="156"/>
      <c r="S218" s="156"/>
      <c r="T218" s="156"/>
      <c r="U218" s="88"/>
      <c r="V218" s="88"/>
      <c r="W218" s="88"/>
      <c r="X218" s="88"/>
      <c r="Y218" s="88"/>
    </row>
    <row r="219" spans="1:25" ht="33" customHeight="1" x14ac:dyDescent="0.45">
      <c r="B219" s="36"/>
      <c r="C219" s="36"/>
      <c r="D219" s="36"/>
      <c r="E219" s="36"/>
      <c r="F219" s="36"/>
      <c r="G219" s="36"/>
      <c r="H219" s="36"/>
      <c r="I219" s="36"/>
      <c r="J219" s="36"/>
      <c r="K219" s="161"/>
      <c r="L219" s="36"/>
      <c r="M219" s="161"/>
      <c r="N219" s="154"/>
      <c r="O219" s="153"/>
      <c r="P219" s="33"/>
      <c r="Q219" s="156"/>
      <c r="R219" s="156"/>
      <c r="S219" s="156"/>
      <c r="T219" s="156"/>
      <c r="U219" s="88"/>
      <c r="V219" s="88"/>
      <c r="W219" s="88"/>
      <c r="X219" s="88"/>
      <c r="Y219" s="88"/>
    </row>
    <row r="220" spans="1:25" ht="33" customHeight="1" thickBot="1" x14ac:dyDescent="0.55000000000000004">
      <c r="B220" s="88"/>
      <c r="C220" s="88"/>
      <c r="D220" s="88"/>
      <c r="E220" s="160"/>
      <c r="F220" s="160"/>
      <c r="G220" s="36"/>
      <c r="H220" s="159"/>
      <c r="I220" s="88"/>
      <c r="J220" s="33"/>
      <c r="K220" s="152"/>
      <c r="L220" s="158" t="str">
        <f>IF(D220&lt;0.1," ",D220)</f>
        <v xml:space="preserve"> </v>
      </c>
      <c r="M220" s="157"/>
      <c r="N220" s="154"/>
      <c r="O220" s="153"/>
      <c r="P220" s="33"/>
      <c r="Q220" s="156"/>
      <c r="R220" s="156"/>
      <c r="S220" s="156"/>
      <c r="T220" s="156"/>
      <c r="U220" s="88"/>
      <c r="V220" s="88"/>
      <c r="W220" s="88"/>
      <c r="X220" s="88"/>
      <c r="Y220" s="88"/>
    </row>
    <row r="221" spans="1:25" s="88" customFormat="1" ht="30" customHeight="1" x14ac:dyDescent="0.35">
      <c r="A221" s="27"/>
      <c r="B221" s="846" t="s">
        <v>71</v>
      </c>
      <c r="C221" s="846"/>
      <c r="D221" s="851" t="s">
        <v>72</v>
      </c>
      <c r="E221" s="853" t="s">
        <v>73</v>
      </c>
      <c r="F221" s="851" t="s">
        <v>74</v>
      </c>
      <c r="G221" s="21"/>
      <c r="H221" s="856" t="s">
        <v>278</v>
      </c>
      <c r="I221" s="857"/>
      <c r="J221" s="858"/>
      <c r="K221" s="152"/>
      <c r="L221" s="155"/>
      <c r="M221" s="36"/>
      <c r="N221" s="154"/>
      <c r="O221" s="153"/>
      <c r="P221" s="33"/>
      <c r="Q221" s="36"/>
      <c r="R221" s="36"/>
    </row>
    <row r="222" spans="1:25" s="88" customFormat="1" ht="30" customHeight="1" thickBot="1" x14ac:dyDescent="0.4">
      <c r="A222" s="27"/>
      <c r="B222" s="847"/>
      <c r="C222" s="847"/>
      <c r="D222" s="852"/>
      <c r="E222" s="854"/>
      <c r="F222" s="855"/>
      <c r="G222" s="21"/>
      <c r="H222" s="859"/>
      <c r="I222" s="860"/>
      <c r="J222" s="861"/>
      <c r="K222" s="152"/>
      <c r="L222" s="34" t="s">
        <v>279</v>
      </c>
      <c r="M222" s="36"/>
      <c r="N222" s="36"/>
      <c r="O222" s="153"/>
      <c r="P222" s="33"/>
      <c r="Q222" s="36"/>
      <c r="R222" s="36"/>
    </row>
    <row r="223" spans="1:25" s="88" customFormat="1" ht="30" customHeight="1" x14ac:dyDescent="0.35">
      <c r="A223" s="27"/>
      <c r="B223" s="845" t="s">
        <v>82</v>
      </c>
      <c r="C223" s="832">
        <v>1</v>
      </c>
      <c r="D223" s="64">
        <f>D8</f>
        <v>0</v>
      </c>
      <c r="E223" s="63">
        <f>E8</f>
        <v>0</v>
      </c>
      <c r="F223" s="844" t="str">
        <f>F8</f>
        <v>ATV 280</v>
      </c>
      <c r="H223" s="38">
        <f>D307</f>
        <v>0</v>
      </c>
      <c r="I223" s="31">
        <f>E307</f>
        <v>0</v>
      </c>
      <c r="J223" s="762" t="str">
        <f>F307</f>
        <v>ANP 421</v>
      </c>
      <c r="K223" s="152"/>
      <c r="L223" s="35"/>
      <c r="M223" s="36"/>
      <c r="N223" s="36"/>
      <c r="O223" s="153"/>
      <c r="P223" s="33"/>
      <c r="Q223" s="36"/>
      <c r="R223" s="36"/>
    </row>
    <row r="224" spans="1:25" s="88" customFormat="1" ht="30" customHeight="1" thickBot="1" x14ac:dyDescent="0.4">
      <c r="A224" s="27"/>
      <c r="B224" s="845"/>
      <c r="C224" s="834"/>
      <c r="D224" s="61">
        <f t="shared" ref="D224:E243" si="22">D9</f>
        <v>0</v>
      </c>
      <c r="E224" s="60">
        <f t="shared" si="22"/>
        <v>0</v>
      </c>
      <c r="F224" s="815"/>
      <c r="H224" s="38">
        <f>D308</f>
        <v>0</v>
      </c>
      <c r="I224" s="31">
        <f>E308</f>
        <v>0</v>
      </c>
      <c r="J224" s="763"/>
      <c r="K224" s="152"/>
      <c r="L224" s="38">
        <f>D224</f>
        <v>0</v>
      </c>
      <c r="M224" s="36"/>
      <c r="N224" s="36"/>
      <c r="O224" s="153"/>
      <c r="P224" s="33"/>
      <c r="Q224" s="36"/>
      <c r="R224" s="36"/>
    </row>
    <row r="225" spans="1:20" s="88" customFormat="1" ht="30" customHeight="1" x14ac:dyDescent="0.35">
      <c r="A225" s="27"/>
      <c r="B225" s="845"/>
      <c r="C225" s="832">
        <v>2</v>
      </c>
      <c r="D225" s="64">
        <f t="shared" si="22"/>
        <v>0</v>
      </c>
      <c r="E225" s="63">
        <f t="shared" si="22"/>
        <v>0</v>
      </c>
      <c r="F225" s="814" t="str">
        <f>F10</f>
        <v>ASM 923</v>
      </c>
      <c r="H225" s="38">
        <f>D224</f>
        <v>0</v>
      </c>
      <c r="I225" s="31">
        <f>E224</f>
        <v>0</v>
      </c>
      <c r="J225" s="762" t="str">
        <f>F223</f>
        <v>ATV 280</v>
      </c>
      <c r="K225" s="152"/>
      <c r="L225" s="38">
        <f>D223</f>
        <v>0</v>
      </c>
      <c r="M225" s="36"/>
      <c r="N225" s="36"/>
      <c r="O225" s="36"/>
      <c r="P225" s="33"/>
      <c r="Q225" s="36"/>
      <c r="R225" s="36"/>
    </row>
    <row r="226" spans="1:20" s="88" customFormat="1" ht="30" customHeight="1" thickBot="1" x14ac:dyDescent="0.55000000000000004">
      <c r="A226" s="27"/>
      <c r="B226" s="845"/>
      <c r="C226" s="834"/>
      <c r="D226" s="97">
        <f t="shared" si="22"/>
        <v>0</v>
      </c>
      <c r="E226" s="96">
        <f t="shared" si="22"/>
        <v>0</v>
      </c>
      <c r="F226" s="843"/>
      <c r="H226" s="38">
        <f>D223</f>
        <v>0</v>
      </c>
      <c r="I226" s="31">
        <f>E223</f>
        <v>0</v>
      </c>
      <c r="J226" s="763"/>
      <c r="K226" s="151">
        <f>COUNTA(K211:K224)</f>
        <v>0</v>
      </c>
      <c r="L226" s="38">
        <f>D226</f>
        <v>0</v>
      </c>
      <c r="M226" s="150" t="str">
        <f>IF(E220&lt;0.1," ",E220)</f>
        <v xml:space="preserve"> </v>
      </c>
      <c r="N226" s="36"/>
      <c r="P226" s="33"/>
    </row>
    <row r="227" spans="1:20" s="88" customFormat="1" ht="30" customHeight="1" x14ac:dyDescent="0.35">
      <c r="A227" s="27"/>
      <c r="B227" s="845"/>
      <c r="C227" s="832">
        <v>3</v>
      </c>
      <c r="D227" s="149">
        <f t="shared" si="22"/>
        <v>0</v>
      </c>
      <c r="E227" s="98">
        <f t="shared" si="22"/>
        <v>0</v>
      </c>
      <c r="F227" s="844" t="str">
        <f>F12</f>
        <v>DLG 04</v>
      </c>
      <c r="H227" s="38">
        <f>D226</f>
        <v>0</v>
      </c>
      <c r="I227" s="31">
        <f>E226</f>
        <v>0</v>
      </c>
      <c r="J227" s="762" t="str">
        <f>F225</f>
        <v>ASM 923</v>
      </c>
      <c r="K227" s="36"/>
      <c r="L227" s="38">
        <f>D225</f>
        <v>0</v>
      </c>
      <c r="M227" s="148"/>
      <c r="N227" s="147"/>
      <c r="P227" s="33"/>
      <c r="Q227" s="846" t="s">
        <v>71</v>
      </c>
      <c r="R227" s="846"/>
    </row>
    <row r="228" spans="1:20" s="88" customFormat="1" ht="30" customHeight="1" thickBot="1" x14ac:dyDescent="0.4">
      <c r="A228" s="27"/>
      <c r="B228" s="845"/>
      <c r="C228" s="834"/>
      <c r="D228" s="110">
        <f t="shared" si="22"/>
        <v>0</v>
      </c>
      <c r="E228" s="60">
        <f t="shared" si="22"/>
        <v>0</v>
      </c>
      <c r="F228" s="815"/>
      <c r="H228" s="38">
        <f>D225</f>
        <v>0</v>
      </c>
      <c r="I228" s="31">
        <f>E225</f>
        <v>0</v>
      </c>
      <c r="J228" s="763"/>
      <c r="K228" s="36"/>
      <c r="L228" s="38">
        <f>D228</f>
        <v>0</v>
      </c>
      <c r="M228" s="146"/>
      <c r="N228" s="145"/>
      <c r="P228" s="33"/>
      <c r="Q228" s="847"/>
      <c r="R228" s="847"/>
    </row>
    <row r="229" spans="1:20" s="88" customFormat="1" ht="30" customHeight="1" x14ac:dyDescent="0.35">
      <c r="A229" s="27"/>
      <c r="B229" s="845"/>
      <c r="C229" s="832">
        <v>4</v>
      </c>
      <c r="D229" s="64">
        <f t="shared" si="22"/>
        <v>0</v>
      </c>
      <c r="E229" s="98">
        <f t="shared" si="22"/>
        <v>0</v>
      </c>
      <c r="F229" s="844" t="str">
        <f>F14</f>
        <v>DLG 18</v>
      </c>
      <c r="H229" s="38">
        <f>D228</f>
        <v>0</v>
      </c>
      <c r="I229" s="31">
        <f>E228</f>
        <v>0</v>
      </c>
      <c r="J229" s="762" t="str">
        <f>F227</f>
        <v>DLG 04</v>
      </c>
      <c r="K229" s="36"/>
      <c r="L229" s="38">
        <f>D227</f>
        <v>0</v>
      </c>
      <c r="M229" s="144"/>
      <c r="N229" s="143"/>
      <c r="P229" s="33"/>
      <c r="Q229" s="845" t="s">
        <v>82</v>
      </c>
      <c r="R229" s="832">
        <v>1</v>
      </c>
    </row>
    <row r="230" spans="1:20" s="88" customFormat="1" ht="30" customHeight="1" thickBot="1" x14ac:dyDescent="0.4">
      <c r="A230" s="27"/>
      <c r="B230" s="845"/>
      <c r="C230" s="834"/>
      <c r="D230" s="110">
        <f t="shared" si="22"/>
        <v>0</v>
      </c>
      <c r="E230" s="60">
        <f t="shared" si="22"/>
        <v>0</v>
      </c>
      <c r="F230" s="815"/>
      <c r="H230" s="38">
        <f>D227</f>
        <v>0</v>
      </c>
      <c r="I230" s="31">
        <f>E227</f>
        <v>0</v>
      </c>
      <c r="J230" s="763"/>
      <c r="K230" s="36"/>
      <c r="L230" s="38">
        <f>D230</f>
        <v>0</v>
      </c>
      <c r="M230" s="31">
        <f>E224</f>
        <v>0</v>
      </c>
      <c r="N230" s="762" t="str">
        <f>F223</f>
        <v>ATV 280</v>
      </c>
      <c r="P230" s="33"/>
      <c r="Q230" s="845"/>
      <c r="R230" s="834"/>
    </row>
    <row r="231" spans="1:20" s="88" customFormat="1" ht="30" customHeight="1" x14ac:dyDescent="0.25">
      <c r="A231" s="68"/>
      <c r="B231" s="845"/>
      <c r="C231" s="838">
        <v>5</v>
      </c>
      <c r="D231" s="107">
        <f t="shared" si="22"/>
        <v>0</v>
      </c>
      <c r="E231" s="106">
        <f t="shared" si="22"/>
        <v>0</v>
      </c>
      <c r="F231" s="823" t="str">
        <f>F16</f>
        <v>DLG 11</v>
      </c>
      <c r="H231" s="38">
        <f>D230</f>
        <v>0</v>
      </c>
      <c r="I231" s="31">
        <f>E230</f>
        <v>0</v>
      </c>
      <c r="J231" s="762" t="str">
        <f>F229</f>
        <v>DLG 18</v>
      </c>
      <c r="K231" s="36"/>
      <c r="L231" s="38">
        <f>D229</f>
        <v>0</v>
      </c>
      <c r="M231" s="31">
        <f>E223</f>
        <v>0</v>
      </c>
      <c r="N231" s="763"/>
      <c r="P231" s="33"/>
      <c r="Q231" s="845"/>
      <c r="R231" s="832">
        <v>2</v>
      </c>
    </row>
    <row r="232" spans="1:20" s="88" customFormat="1" ht="30" customHeight="1" thickBot="1" x14ac:dyDescent="0.3">
      <c r="A232" s="68"/>
      <c r="B232" s="845"/>
      <c r="C232" s="839"/>
      <c r="D232" s="105">
        <f t="shared" si="22"/>
        <v>0</v>
      </c>
      <c r="E232" s="104">
        <f t="shared" si="22"/>
        <v>0</v>
      </c>
      <c r="F232" s="824"/>
      <c r="H232" s="38">
        <f>D229</f>
        <v>0</v>
      </c>
      <c r="I232" s="31">
        <f>E229</f>
        <v>0</v>
      </c>
      <c r="J232" s="763"/>
      <c r="K232" s="36"/>
      <c r="L232" s="38">
        <f>D232</f>
        <v>0</v>
      </c>
      <c r="M232" s="31">
        <f>E226</f>
        <v>0</v>
      </c>
      <c r="N232" s="762" t="str">
        <f>F225</f>
        <v>ASM 923</v>
      </c>
      <c r="P232" s="33"/>
      <c r="Q232" s="845"/>
      <c r="R232" s="834"/>
    </row>
    <row r="233" spans="1:20" s="88" customFormat="1" ht="30" customHeight="1" x14ac:dyDescent="0.2">
      <c r="A233" s="68"/>
      <c r="B233" s="845"/>
      <c r="C233" s="832">
        <v>6</v>
      </c>
      <c r="D233" s="64">
        <f t="shared" si="22"/>
        <v>0</v>
      </c>
      <c r="E233" s="98">
        <f t="shared" si="22"/>
        <v>0</v>
      </c>
      <c r="F233" s="814" t="str">
        <f>F18</f>
        <v>ECL 41</v>
      </c>
      <c r="H233" s="38">
        <f>D232</f>
        <v>0</v>
      </c>
      <c r="I233" s="31">
        <f>E232</f>
        <v>0</v>
      </c>
      <c r="J233" s="762" t="str">
        <f>F231</f>
        <v>DLG 11</v>
      </c>
      <c r="K233" s="33"/>
      <c r="L233" s="38">
        <f>D231</f>
        <v>0</v>
      </c>
      <c r="M233" s="31">
        <f>E225</f>
        <v>0</v>
      </c>
      <c r="N233" s="763"/>
      <c r="P233" s="33"/>
      <c r="Q233" s="845"/>
      <c r="R233" s="832">
        <v>3</v>
      </c>
    </row>
    <row r="234" spans="1:20" s="88" customFormat="1" ht="30" customHeight="1" thickBot="1" x14ac:dyDescent="0.25">
      <c r="A234" s="68"/>
      <c r="B234" s="845"/>
      <c r="C234" s="834"/>
      <c r="D234" s="61">
        <f t="shared" si="22"/>
        <v>0</v>
      </c>
      <c r="E234" s="60">
        <f t="shared" si="22"/>
        <v>0</v>
      </c>
      <c r="F234" s="815"/>
      <c r="H234" s="38">
        <f>D231</f>
        <v>0</v>
      </c>
      <c r="I234" s="31">
        <f>E231</f>
        <v>0</v>
      </c>
      <c r="J234" s="763"/>
      <c r="K234" s="33"/>
      <c r="L234" s="38">
        <f>D234</f>
        <v>0</v>
      </c>
      <c r="M234" s="31">
        <f>E228</f>
        <v>0</v>
      </c>
      <c r="N234" s="762" t="str">
        <f>F227</f>
        <v>DLG 04</v>
      </c>
      <c r="P234" s="33"/>
      <c r="Q234" s="845"/>
      <c r="R234" s="834"/>
    </row>
    <row r="235" spans="1:20" s="88" customFormat="1" ht="30" customHeight="1" x14ac:dyDescent="0.2">
      <c r="A235" s="68"/>
      <c r="B235" s="845"/>
      <c r="C235" s="832">
        <v>7</v>
      </c>
      <c r="D235" s="64">
        <f t="shared" si="22"/>
        <v>0</v>
      </c>
      <c r="E235" s="98">
        <f t="shared" si="22"/>
        <v>0</v>
      </c>
      <c r="F235" s="814" t="str">
        <f>F20</f>
        <v>DLG 21</v>
      </c>
      <c r="H235" s="38">
        <f>D234</f>
        <v>0</v>
      </c>
      <c r="I235" s="31">
        <f>E234</f>
        <v>0</v>
      </c>
      <c r="J235" s="762" t="str">
        <f>F233</f>
        <v>ECL 41</v>
      </c>
      <c r="K235" s="33"/>
      <c r="L235" s="38">
        <f>D233</f>
        <v>0</v>
      </c>
      <c r="M235" s="31">
        <f>E227</f>
        <v>0</v>
      </c>
      <c r="N235" s="763"/>
      <c r="P235" s="33"/>
      <c r="Q235" s="845"/>
      <c r="R235" s="832">
        <v>4</v>
      </c>
    </row>
    <row r="236" spans="1:20" s="88" customFormat="1" ht="30" customHeight="1" thickBot="1" x14ac:dyDescent="0.25">
      <c r="A236" s="68"/>
      <c r="B236" s="845"/>
      <c r="C236" s="834"/>
      <c r="D236" s="61">
        <f t="shared" si="22"/>
        <v>0</v>
      </c>
      <c r="E236" s="60">
        <f t="shared" si="22"/>
        <v>0</v>
      </c>
      <c r="F236" s="815"/>
      <c r="H236" s="38">
        <f>D233</f>
        <v>0</v>
      </c>
      <c r="I236" s="31">
        <f>E233</f>
        <v>0</v>
      </c>
      <c r="J236" s="763"/>
      <c r="K236" s="33"/>
      <c r="L236" s="38">
        <f>D236</f>
        <v>0</v>
      </c>
      <c r="M236" s="31">
        <f>E230</f>
        <v>0</v>
      </c>
      <c r="N236" s="762" t="str">
        <f>F229</f>
        <v>DLG 18</v>
      </c>
      <c r="P236" s="33"/>
      <c r="Q236" s="845"/>
      <c r="R236" s="834"/>
    </row>
    <row r="237" spans="1:20" s="88" customFormat="1" ht="30" customHeight="1" x14ac:dyDescent="0.2">
      <c r="A237" s="68"/>
      <c r="B237" s="845"/>
      <c r="C237" s="832">
        <v>8</v>
      </c>
      <c r="D237" s="64">
        <f t="shared" si="22"/>
        <v>0</v>
      </c>
      <c r="E237" s="98">
        <f t="shared" si="22"/>
        <v>0</v>
      </c>
      <c r="F237" s="814" t="str">
        <f>F22</f>
        <v>ECL 34</v>
      </c>
      <c r="H237" s="38">
        <f>D236</f>
        <v>0</v>
      </c>
      <c r="I237" s="31">
        <f>E236</f>
        <v>0</v>
      </c>
      <c r="J237" s="762" t="str">
        <f>F235</f>
        <v>DLG 21</v>
      </c>
      <c r="K237" s="33"/>
      <c r="L237" s="38">
        <f>D235</f>
        <v>0</v>
      </c>
      <c r="M237" s="31">
        <f>E229</f>
        <v>0</v>
      </c>
      <c r="N237" s="763"/>
      <c r="P237" s="33"/>
      <c r="Q237" s="845"/>
      <c r="R237" s="838">
        <v>5</v>
      </c>
      <c r="T237" s="38"/>
    </row>
    <row r="238" spans="1:20" s="88" customFormat="1" ht="30" customHeight="1" thickBot="1" x14ac:dyDescent="0.25">
      <c r="A238" s="68"/>
      <c r="B238" s="845"/>
      <c r="C238" s="834"/>
      <c r="D238" s="61">
        <f t="shared" si="22"/>
        <v>0</v>
      </c>
      <c r="E238" s="96">
        <f t="shared" si="22"/>
        <v>0</v>
      </c>
      <c r="F238" s="815"/>
      <c r="H238" s="38">
        <f>D235</f>
        <v>0</v>
      </c>
      <c r="I238" s="31">
        <f>E235</f>
        <v>0</v>
      </c>
      <c r="J238" s="763"/>
      <c r="K238" s="33"/>
      <c r="L238" s="38">
        <f>D238</f>
        <v>0</v>
      </c>
      <c r="M238" s="31">
        <f>E232</f>
        <v>0</v>
      </c>
      <c r="N238" s="762" t="str">
        <f>F231</f>
        <v>DLG 11</v>
      </c>
      <c r="P238" s="33"/>
      <c r="Q238" s="845"/>
      <c r="R238" s="839"/>
    </row>
    <row r="239" spans="1:20" s="88" customFormat="1" ht="30" customHeight="1" x14ac:dyDescent="0.2">
      <c r="A239" s="68"/>
      <c r="B239" s="845"/>
      <c r="C239" s="832">
        <v>9</v>
      </c>
      <c r="D239" s="142">
        <f t="shared" si="22"/>
        <v>0</v>
      </c>
      <c r="E239" s="98">
        <f t="shared" si="22"/>
        <v>0</v>
      </c>
      <c r="F239" s="814" t="str">
        <f>F24</f>
        <v>ECL 36</v>
      </c>
      <c r="H239" s="38">
        <f>D238</f>
        <v>0</v>
      </c>
      <c r="I239" s="31">
        <f>E238</f>
        <v>0</v>
      </c>
      <c r="J239" s="762" t="str">
        <f>F237</f>
        <v>ECL 34</v>
      </c>
      <c r="K239" s="33"/>
      <c r="L239" s="38">
        <f>D237</f>
        <v>0</v>
      </c>
      <c r="M239" s="31">
        <f>E231</f>
        <v>0</v>
      </c>
      <c r="N239" s="763"/>
      <c r="P239" s="33"/>
      <c r="Q239" s="845"/>
      <c r="R239" s="832">
        <v>6</v>
      </c>
    </row>
    <row r="240" spans="1:20" s="88" customFormat="1" ht="30" customHeight="1" thickBot="1" x14ac:dyDescent="0.25">
      <c r="A240" s="68"/>
      <c r="B240" s="845"/>
      <c r="C240" s="834"/>
      <c r="D240" s="61">
        <f t="shared" si="22"/>
        <v>0</v>
      </c>
      <c r="E240" s="60">
        <f t="shared" si="22"/>
        <v>0</v>
      </c>
      <c r="F240" s="815"/>
      <c r="H240" s="38">
        <f>D237</f>
        <v>0</v>
      </c>
      <c r="I240" s="31">
        <f>E237</f>
        <v>0</v>
      </c>
      <c r="J240" s="763"/>
      <c r="K240" s="33"/>
      <c r="L240" s="38">
        <f>D240</f>
        <v>0</v>
      </c>
      <c r="M240" s="31">
        <f>E234</f>
        <v>0</v>
      </c>
      <c r="N240" s="762" t="str">
        <f>F233</f>
        <v>ECL 41</v>
      </c>
      <c r="P240" s="33"/>
      <c r="Q240" s="845"/>
      <c r="R240" s="834"/>
    </row>
    <row r="241" spans="1:18" s="88" customFormat="1" ht="30" customHeight="1" x14ac:dyDescent="0.2">
      <c r="A241" s="68"/>
      <c r="B241" s="845"/>
      <c r="C241" s="832">
        <v>10</v>
      </c>
      <c r="D241" s="64">
        <f t="shared" si="22"/>
        <v>0</v>
      </c>
      <c r="E241" s="98">
        <f t="shared" si="22"/>
        <v>0</v>
      </c>
      <c r="F241" s="814" t="str">
        <f>F26</f>
        <v>AOS 369</v>
      </c>
      <c r="H241" s="38">
        <f>D240</f>
        <v>0</v>
      </c>
      <c r="I241" s="31">
        <f>E240</f>
        <v>0</v>
      </c>
      <c r="J241" s="762" t="str">
        <f>F239</f>
        <v>ECL 36</v>
      </c>
      <c r="K241" s="33"/>
      <c r="L241" s="38">
        <f>D239</f>
        <v>0</v>
      </c>
      <c r="M241" s="31">
        <f>E233</f>
        <v>0</v>
      </c>
      <c r="N241" s="763"/>
      <c r="P241" s="33"/>
      <c r="Q241" s="845"/>
      <c r="R241" s="832">
        <v>7</v>
      </c>
    </row>
    <row r="242" spans="1:18" s="88" customFormat="1" ht="30" customHeight="1" thickBot="1" x14ac:dyDescent="0.25">
      <c r="A242" s="68"/>
      <c r="B242" s="845"/>
      <c r="C242" s="834"/>
      <c r="D242" s="61">
        <f t="shared" si="22"/>
        <v>0</v>
      </c>
      <c r="E242" s="96">
        <f t="shared" si="22"/>
        <v>0</v>
      </c>
      <c r="F242" s="815"/>
      <c r="H242" s="38">
        <f>D239</f>
        <v>0</v>
      </c>
      <c r="I242" s="31">
        <f>E239</f>
        <v>0</v>
      </c>
      <c r="J242" s="763"/>
      <c r="K242" s="33"/>
      <c r="L242" s="38">
        <f>D242</f>
        <v>0</v>
      </c>
      <c r="M242" s="31">
        <f>E236</f>
        <v>0</v>
      </c>
      <c r="N242" s="762" t="str">
        <f>F235</f>
        <v>DLG 21</v>
      </c>
      <c r="P242" s="33"/>
      <c r="Q242" s="845"/>
      <c r="R242" s="834"/>
    </row>
    <row r="243" spans="1:18" s="88" customFormat="1" ht="30" customHeight="1" x14ac:dyDescent="0.2">
      <c r="A243" s="68"/>
      <c r="B243" s="845"/>
      <c r="C243" s="838">
        <v>11</v>
      </c>
      <c r="D243" s="107">
        <f t="shared" si="22"/>
        <v>0</v>
      </c>
      <c r="E243" s="106">
        <f t="shared" si="22"/>
        <v>0</v>
      </c>
      <c r="F243" s="823" t="str">
        <f>F28</f>
        <v>AOC 868</v>
      </c>
      <c r="H243" s="38">
        <f>D242</f>
        <v>0</v>
      </c>
      <c r="I243" s="31">
        <f>E242</f>
        <v>0</v>
      </c>
      <c r="J243" s="762" t="str">
        <f>F241</f>
        <v>AOS 369</v>
      </c>
      <c r="K243" s="33"/>
      <c r="L243" s="38">
        <f>D241</f>
        <v>0</v>
      </c>
      <c r="M243" s="31">
        <f>E235</f>
        <v>0</v>
      </c>
      <c r="N243" s="763"/>
      <c r="P243" s="33"/>
      <c r="Q243" s="845"/>
      <c r="R243" s="832">
        <v>8</v>
      </c>
    </row>
    <row r="244" spans="1:18" s="88" customFormat="1" ht="30" customHeight="1" thickBot="1" x14ac:dyDescent="0.25">
      <c r="A244" s="68"/>
      <c r="B244" s="845"/>
      <c r="C244" s="839"/>
      <c r="D244" s="105">
        <f t="shared" ref="D244:E263" si="23">D29</f>
        <v>0</v>
      </c>
      <c r="E244" s="132">
        <f t="shared" si="23"/>
        <v>0</v>
      </c>
      <c r="F244" s="824"/>
      <c r="H244" s="38">
        <f>D241</f>
        <v>0</v>
      </c>
      <c r="I244" s="31">
        <f>E241</f>
        <v>0</v>
      </c>
      <c r="J244" s="763"/>
      <c r="K244" s="33"/>
      <c r="L244" s="38">
        <f>D244</f>
        <v>0</v>
      </c>
      <c r="M244" s="31">
        <f>E238</f>
        <v>0</v>
      </c>
      <c r="N244" s="762" t="str">
        <f>F237</f>
        <v>ECL 34</v>
      </c>
      <c r="P244" s="33"/>
      <c r="Q244" s="845"/>
      <c r="R244" s="834"/>
    </row>
    <row r="245" spans="1:18" s="88" customFormat="1" ht="30" customHeight="1" x14ac:dyDescent="0.2">
      <c r="A245" s="68"/>
      <c r="B245" s="845"/>
      <c r="C245" s="832">
        <v>12</v>
      </c>
      <c r="D245" s="64">
        <f t="shared" si="23"/>
        <v>0</v>
      </c>
      <c r="E245" s="98">
        <f t="shared" si="23"/>
        <v>0</v>
      </c>
      <c r="F245" s="814" t="str">
        <f>F30</f>
        <v>ECL 37</v>
      </c>
      <c r="H245" s="38">
        <f>D244</f>
        <v>0</v>
      </c>
      <c r="I245" s="31">
        <f>E244</f>
        <v>0</v>
      </c>
      <c r="J245" s="762" t="str">
        <f>F243</f>
        <v>AOC 868</v>
      </c>
      <c r="K245" s="33"/>
      <c r="L245" s="38">
        <f>D243</f>
        <v>0</v>
      </c>
      <c r="M245" s="31">
        <f>E237</f>
        <v>0</v>
      </c>
      <c r="N245" s="763"/>
      <c r="P245" s="33"/>
      <c r="Q245" s="845"/>
      <c r="R245" s="832">
        <v>9</v>
      </c>
    </row>
    <row r="246" spans="1:18" s="88" customFormat="1" ht="30" customHeight="1" thickBot="1" x14ac:dyDescent="0.25">
      <c r="A246" s="68"/>
      <c r="B246" s="845"/>
      <c r="C246" s="834"/>
      <c r="D246" s="61">
        <f t="shared" si="23"/>
        <v>0</v>
      </c>
      <c r="E246" s="60">
        <f t="shared" si="23"/>
        <v>0</v>
      </c>
      <c r="F246" s="815"/>
      <c r="H246" s="38">
        <f>D243</f>
        <v>0</v>
      </c>
      <c r="I246" s="31">
        <f>E243</f>
        <v>0</v>
      </c>
      <c r="J246" s="763"/>
      <c r="K246" s="33"/>
      <c r="L246" s="38">
        <f>D246</f>
        <v>0</v>
      </c>
      <c r="M246" s="31">
        <f>E240</f>
        <v>0</v>
      </c>
      <c r="N246" s="762" t="str">
        <f>F239</f>
        <v>ECL 36</v>
      </c>
      <c r="P246" s="33"/>
      <c r="Q246" s="845"/>
      <c r="R246" s="834"/>
    </row>
    <row r="247" spans="1:18" s="88" customFormat="1" ht="30" customHeight="1" x14ac:dyDescent="0.2">
      <c r="A247" s="68"/>
      <c r="B247" s="845"/>
      <c r="C247" s="832">
        <v>13</v>
      </c>
      <c r="D247" s="64">
        <f t="shared" si="23"/>
        <v>0</v>
      </c>
      <c r="E247" s="98">
        <f t="shared" si="23"/>
        <v>0</v>
      </c>
      <c r="F247" s="814" t="str">
        <f>F32</f>
        <v>DLG 08</v>
      </c>
      <c r="H247" s="38">
        <f>D246</f>
        <v>0</v>
      </c>
      <c r="I247" s="31">
        <f>E246</f>
        <v>0</v>
      </c>
      <c r="J247" s="762" t="str">
        <f>F245</f>
        <v>ECL 37</v>
      </c>
      <c r="K247" s="33"/>
      <c r="L247" s="38">
        <f>D245</f>
        <v>0</v>
      </c>
      <c r="M247" s="31">
        <f>E239</f>
        <v>0</v>
      </c>
      <c r="N247" s="763"/>
      <c r="P247" s="33"/>
      <c r="Q247" s="845"/>
      <c r="R247" s="832">
        <v>10</v>
      </c>
    </row>
    <row r="248" spans="1:18" s="88" customFormat="1" ht="30" customHeight="1" thickBot="1" x14ac:dyDescent="0.25">
      <c r="A248" s="68"/>
      <c r="B248" s="845"/>
      <c r="C248" s="834"/>
      <c r="D248" s="120">
        <f t="shared" si="23"/>
        <v>0</v>
      </c>
      <c r="E248" s="134">
        <f t="shared" si="23"/>
        <v>0</v>
      </c>
      <c r="F248" s="815"/>
      <c r="H248" s="38">
        <f>D245</f>
        <v>0</v>
      </c>
      <c r="I248" s="31">
        <f>E245</f>
        <v>0</v>
      </c>
      <c r="J248" s="763"/>
      <c r="K248" s="33"/>
      <c r="L248" s="38">
        <f>D248</f>
        <v>0</v>
      </c>
      <c r="M248" s="31">
        <f>E242</f>
        <v>0</v>
      </c>
      <c r="N248" s="762" t="str">
        <f>F241</f>
        <v>AOS 369</v>
      </c>
      <c r="P248" s="33"/>
      <c r="Q248" s="845"/>
      <c r="R248" s="834"/>
    </row>
    <row r="249" spans="1:18" s="88" customFormat="1" ht="30" customHeight="1" x14ac:dyDescent="0.2">
      <c r="A249" s="68"/>
      <c r="B249" s="845"/>
      <c r="C249" s="832">
        <v>14</v>
      </c>
      <c r="D249" s="64">
        <f t="shared" si="23"/>
        <v>0</v>
      </c>
      <c r="E249" s="98">
        <f t="shared" si="23"/>
        <v>0</v>
      </c>
      <c r="F249" s="814" t="str">
        <f>F34</f>
        <v>ECL 22</v>
      </c>
      <c r="H249" s="38">
        <f>D248</f>
        <v>0</v>
      </c>
      <c r="I249" s="31">
        <f>E248</f>
        <v>0</v>
      </c>
      <c r="J249" s="762" t="str">
        <f>F247</f>
        <v>DLG 08</v>
      </c>
      <c r="K249" s="33"/>
      <c r="L249" s="38">
        <f>D247</f>
        <v>0</v>
      </c>
      <c r="M249" s="31">
        <f>E241</f>
        <v>0</v>
      </c>
      <c r="N249" s="763"/>
      <c r="P249" s="33"/>
      <c r="Q249" s="845"/>
      <c r="R249" s="838">
        <v>11</v>
      </c>
    </row>
    <row r="250" spans="1:18" s="88" customFormat="1" ht="30" customHeight="1" thickBot="1" x14ac:dyDescent="0.25">
      <c r="A250" s="68"/>
      <c r="B250" s="845"/>
      <c r="C250" s="834"/>
      <c r="D250" s="61">
        <f t="shared" si="23"/>
        <v>0</v>
      </c>
      <c r="E250" s="60">
        <f t="shared" si="23"/>
        <v>0</v>
      </c>
      <c r="F250" s="815"/>
      <c r="H250" s="38">
        <f>D247</f>
        <v>0</v>
      </c>
      <c r="I250" s="31">
        <f>E247</f>
        <v>0</v>
      </c>
      <c r="J250" s="763"/>
      <c r="K250" s="33"/>
      <c r="L250" s="38">
        <f>D250</f>
        <v>0</v>
      </c>
      <c r="M250" s="31">
        <f>E244</f>
        <v>0</v>
      </c>
      <c r="N250" s="762" t="str">
        <f>F243</f>
        <v>AOC 868</v>
      </c>
      <c r="P250" s="33"/>
      <c r="Q250" s="845"/>
      <c r="R250" s="839"/>
    </row>
    <row r="251" spans="1:18" s="88" customFormat="1" ht="30" customHeight="1" x14ac:dyDescent="0.2">
      <c r="A251" s="68"/>
      <c r="B251" s="845"/>
      <c r="C251" s="832">
        <v>15</v>
      </c>
      <c r="D251" s="64">
        <f t="shared" si="23"/>
        <v>0</v>
      </c>
      <c r="E251" s="98">
        <f t="shared" si="23"/>
        <v>0</v>
      </c>
      <c r="F251" s="814" t="str">
        <f>F36</f>
        <v>DLG 01</v>
      </c>
      <c r="H251" s="38">
        <f>D250</f>
        <v>0</v>
      </c>
      <c r="I251" s="31">
        <f>E250</f>
        <v>0</v>
      </c>
      <c r="J251" s="762" t="str">
        <f>F249</f>
        <v>ECL 22</v>
      </c>
      <c r="K251" s="33"/>
      <c r="L251" s="38">
        <f>D249</f>
        <v>0</v>
      </c>
      <c r="M251" s="31">
        <f>E243</f>
        <v>0</v>
      </c>
      <c r="N251" s="763"/>
      <c r="P251" s="33"/>
      <c r="Q251" s="845"/>
      <c r="R251" s="832">
        <v>12</v>
      </c>
    </row>
    <row r="252" spans="1:18" s="88" customFormat="1" ht="30" customHeight="1" thickBot="1" x14ac:dyDescent="0.25">
      <c r="A252" s="68"/>
      <c r="B252" s="845"/>
      <c r="C252" s="834"/>
      <c r="D252" s="61">
        <f t="shared" si="23"/>
        <v>0</v>
      </c>
      <c r="E252" s="60">
        <f t="shared" si="23"/>
        <v>0</v>
      </c>
      <c r="F252" s="815"/>
      <c r="H252" s="38">
        <f>D249</f>
        <v>0</v>
      </c>
      <c r="I252" s="31">
        <f>E249</f>
        <v>0</v>
      </c>
      <c r="J252" s="763"/>
      <c r="K252" s="33"/>
      <c r="L252" s="38">
        <f>D252</f>
        <v>0</v>
      </c>
      <c r="M252" s="31">
        <f>E246</f>
        <v>0</v>
      </c>
      <c r="N252" s="762" t="str">
        <f>F245</f>
        <v>ECL 37</v>
      </c>
      <c r="P252" s="33"/>
      <c r="Q252" s="845"/>
      <c r="R252" s="834"/>
    </row>
    <row r="253" spans="1:18" s="88" customFormat="1" ht="30" customHeight="1" x14ac:dyDescent="0.2">
      <c r="A253" s="68"/>
      <c r="B253" s="845"/>
      <c r="C253" s="832">
        <v>16</v>
      </c>
      <c r="D253" s="64">
        <f t="shared" si="23"/>
        <v>0</v>
      </c>
      <c r="E253" s="98">
        <f t="shared" si="23"/>
        <v>0</v>
      </c>
      <c r="F253" s="814" t="str">
        <f>F38</f>
        <v>ECL 38</v>
      </c>
      <c r="H253" s="38">
        <f>D252</f>
        <v>0</v>
      </c>
      <c r="I253" s="31">
        <f>E252</f>
        <v>0</v>
      </c>
      <c r="J253" s="762" t="str">
        <f>F251</f>
        <v>DLG 01</v>
      </c>
      <c r="K253" s="33"/>
      <c r="L253" s="38">
        <f>D251</f>
        <v>0</v>
      </c>
      <c r="M253" s="31">
        <f>E245</f>
        <v>0</v>
      </c>
      <c r="N253" s="763"/>
      <c r="P253" s="33"/>
      <c r="Q253" s="845"/>
      <c r="R253" s="832">
        <v>13</v>
      </c>
    </row>
    <row r="254" spans="1:18" s="88" customFormat="1" ht="30" customHeight="1" thickBot="1" x14ac:dyDescent="0.25">
      <c r="A254" s="68"/>
      <c r="B254" s="845"/>
      <c r="C254" s="834"/>
      <c r="D254" s="61">
        <f t="shared" si="23"/>
        <v>0</v>
      </c>
      <c r="E254" s="60">
        <f t="shared" si="23"/>
        <v>0</v>
      </c>
      <c r="F254" s="815"/>
      <c r="H254" s="38">
        <f>D251</f>
        <v>0</v>
      </c>
      <c r="I254" s="31">
        <f>E251</f>
        <v>0</v>
      </c>
      <c r="J254" s="763"/>
      <c r="K254" s="33"/>
      <c r="L254" s="38">
        <f>D254</f>
        <v>0</v>
      </c>
      <c r="M254" s="31">
        <f>E248</f>
        <v>0</v>
      </c>
      <c r="N254" s="762" t="str">
        <f>F247</f>
        <v>DLG 08</v>
      </c>
      <c r="P254" s="33"/>
      <c r="Q254" s="845"/>
      <c r="R254" s="834"/>
    </row>
    <row r="255" spans="1:18" s="88" customFormat="1" ht="30" customHeight="1" x14ac:dyDescent="0.2">
      <c r="A255" s="68"/>
      <c r="B255" s="845"/>
      <c r="C255" s="838">
        <v>17</v>
      </c>
      <c r="D255" s="107">
        <f t="shared" si="23"/>
        <v>0</v>
      </c>
      <c r="E255" s="106">
        <f t="shared" si="23"/>
        <v>0</v>
      </c>
      <c r="F255" s="823" t="str">
        <f>F40</f>
        <v>ECL 40</v>
      </c>
      <c r="H255" s="38">
        <f>D254</f>
        <v>0</v>
      </c>
      <c r="I255" s="31">
        <f>E254</f>
        <v>0</v>
      </c>
      <c r="J255" s="762" t="str">
        <f>F253</f>
        <v>ECL 38</v>
      </c>
      <c r="K255" s="33"/>
      <c r="L255" s="38">
        <f>D253</f>
        <v>0</v>
      </c>
      <c r="M255" s="31">
        <f>E247</f>
        <v>0</v>
      </c>
      <c r="N255" s="763"/>
      <c r="P255" s="33"/>
      <c r="Q255" s="845"/>
      <c r="R255" s="832">
        <v>14</v>
      </c>
    </row>
    <row r="256" spans="1:18" s="88" customFormat="1" ht="30" customHeight="1" thickBot="1" x14ac:dyDescent="0.25">
      <c r="A256" s="68"/>
      <c r="B256" s="845"/>
      <c r="C256" s="839"/>
      <c r="D256" s="105">
        <f t="shared" si="23"/>
        <v>0</v>
      </c>
      <c r="E256" s="132">
        <f t="shared" si="23"/>
        <v>0</v>
      </c>
      <c r="F256" s="824"/>
      <c r="H256" s="38">
        <f>D253</f>
        <v>0</v>
      </c>
      <c r="I256" s="31">
        <f>E253</f>
        <v>0</v>
      </c>
      <c r="J256" s="763"/>
      <c r="K256" s="33"/>
      <c r="L256" s="38">
        <f>D256</f>
        <v>0</v>
      </c>
      <c r="M256" s="31">
        <f>E250</f>
        <v>0</v>
      </c>
      <c r="N256" s="762" t="str">
        <f>F249</f>
        <v>ECL 22</v>
      </c>
      <c r="P256" s="33"/>
      <c r="Q256" s="845"/>
      <c r="R256" s="834"/>
    </row>
    <row r="257" spans="1:18" s="88" customFormat="1" ht="30" customHeight="1" x14ac:dyDescent="0.2">
      <c r="A257" s="68"/>
      <c r="B257" s="845"/>
      <c r="C257" s="832">
        <v>18</v>
      </c>
      <c r="D257" s="64">
        <f t="shared" si="23"/>
        <v>0</v>
      </c>
      <c r="E257" s="98">
        <f t="shared" si="23"/>
        <v>0</v>
      </c>
      <c r="F257" s="814" t="str">
        <f>F42</f>
        <v>ECL 32</v>
      </c>
      <c r="H257" s="38">
        <f>D256</f>
        <v>0</v>
      </c>
      <c r="I257" s="31">
        <f>E256</f>
        <v>0</v>
      </c>
      <c r="J257" s="762" t="str">
        <f>F255</f>
        <v>ECL 40</v>
      </c>
      <c r="K257" s="33"/>
      <c r="L257" s="38">
        <f>D255</f>
        <v>0</v>
      </c>
      <c r="M257" s="31">
        <f>E249</f>
        <v>0</v>
      </c>
      <c r="N257" s="763"/>
      <c r="P257" s="33"/>
      <c r="Q257" s="845"/>
      <c r="R257" s="832">
        <v>15</v>
      </c>
    </row>
    <row r="258" spans="1:18" s="88" customFormat="1" ht="30" customHeight="1" thickBot="1" x14ac:dyDescent="0.25">
      <c r="A258" s="68"/>
      <c r="B258" s="845"/>
      <c r="C258" s="834"/>
      <c r="D258" s="61">
        <f t="shared" si="23"/>
        <v>0</v>
      </c>
      <c r="E258" s="96">
        <f t="shared" si="23"/>
        <v>0</v>
      </c>
      <c r="F258" s="815"/>
      <c r="H258" s="38">
        <f>D255</f>
        <v>0</v>
      </c>
      <c r="I258" s="31">
        <f>E255</f>
        <v>0</v>
      </c>
      <c r="J258" s="763"/>
      <c r="K258" s="33"/>
      <c r="L258" s="38">
        <f>D258</f>
        <v>0</v>
      </c>
      <c r="M258" s="31">
        <f>E252</f>
        <v>0</v>
      </c>
      <c r="N258" s="762" t="str">
        <f>F251</f>
        <v>DLG 01</v>
      </c>
      <c r="P258" s="33"/>
      <c r="Q258" s="845"/>
      <c r="R258" s="834"/>
    </row>
    <row r="259" spans="1:18" s="88" customFormat="1" ht="30" customHeight="1" x14ac:dyDescent="0.2">
      <c r="A259" s="68"/>
      <c r="B259" s="845"/>
      <c r="C259" s="832">
        <v>19</v>
      </c>
      <c r="D259" s="64">
        <f t="shared" si="23"/>
        <v>0</v>
      </c>
      <c r="E259" s="98">
        <f t="shared" si="23"/>
        <v>0</v>
      </c>
      <c r="F259" s="814" t="str">
        <f>F44</f>
        <v>ECL 29</v>
      </c>
      <c r="H259" s="38">
        <f>D258</f>
        <v>0</v>
      </c>
      <c r="I259" s="31">
        <f>E258</f>
        <v>0</v>
      </c>
      <c r="J259" s="762" t="str">
        <f>F257</f>
        <v>ECL 32</v>
      </c>
      <c r="K259" s="33"/>
      <c r="L259" s="38">
        <f>D257</f>
        <v>0</v>
      </c>
      <c r="M259" s="31">
        <f>E251</f>
        <v>0</v>
      </c>
      <c r="N259" s="763"/>
      <c r="P259" s="33"/>
      <c r="Q259" s="845"/>
      <c r="R259" s="832">
        <v>16</v>
      </c>
    </row>
    <row r="260" spans="1:18" s="88" customFormat="1" ht="30" customHeight="1" thickBot="1" x14ac:dyDescent="0.25">
      <c r="A260" s="68"/>
      <c r="B260" s="845"/>
      <c r="C260" s="834"/>
      <c r="D260" s="61">
        <f t="shared" si="23"/>
        <v>0</v>
      </c>
      <c r="E260" s="96">
        <f t="shared" si="23"/>
        <v>0</v>
      </c>
      <c r="F260" s="815"/>
      <c r="H260" s="38">
        <f>D257</f>
        <v>0</v>
      </c>
      <c r="I260" s="31">
        <f>E257</f>
        <v>0</v>
      </c>
      <c r="J260" s="763"/>
      <c r="K260" s="33"/>
      <c r="L260" s="38">
        <f>D260</f>
        <v>0</v>
      </c>
      <c r="M260" s="31">
        <f>E254</f>
        <v>0</v>
      </c>
      <c r="N260" s="762" t="str">
        <f>F253</f>
        <v>ECL 38</v>
      </c>
      <c r="P260" s="33"/>
      <c r="Q260" s="845"/>
      <c r="R260" s="834"/>
    </row>
    <row r="261" spans="1:18" s="88" customFormat="1" ht="30" customHeight="1" x14ac:dyDescent="0.2">
      <c r="A261" s="68"/>
      <c r="B261" s="845"/>
      <c r="C261" s="832">
        <v>20</v>
      </c>
      <c r="D261" s="64">
        <f t="shared" si="23"/>
        <v>0</v>
      </c>
      <c r="E261" s="98">
        <f t="shared" si="23"/>
        <v>0</v>
      </c>
      <c r="F261" s="814" t="str">
        <f>F46</f>
        <v>ANP 505</v>
      </c>
      <c r="H261" s="38">
        <f>D260</f>
        <v>0</v>
      </c>
      <c r="I261" s="31">
        <f>E260</f>
        <v>0</v>
      </c>
      <c r="J261" s="762" t="str">
        <f>F259</f>
        <v>ECL 29</v>
      </c>
      <c r="K261" s="33"/>
      <c r="L261" s="38">
        <f>D259</f>
        <v>0</v>
      </c>
      <c r="M261" s="31">
        <f>E253</f>
        <v>0</v>
      </c>
      <c r="N261" s="763"/>
      <c r="P261" s="33"/>
      <c r="Q261" s="845"/>
      <c r="R261" s="838">
        <v>17</v>
      </c>
    </row>
    <row r="262" spans="1:18" s="88" customFormat="1" ht="30" customHeight="1" thickBot="1" x14ac:dyDescent="0.25">
      <c r="A262" s="68"/>
      <c r="B262" s="845"/>
      <c r="C262" s="834"/>
      <c r="D262" s="97">
        <f t="shared" si="23"/>
        <v>0</v>
      </c>
      <c r="E262" s="96">
        <f t="shared" si="23"/>
        <v>0</v>
      </c>
      <c r="F262" s="815"/>
      <c r="H262" s="38">
        <f>D259</f>
        <v>0</v>
      </c>
      <c r="I262" s="31">
        <f>E259</f>
        <v>0</v>
      </c>
      <c r="J262" s="763"/>
      <c r="K262" s="33"/>
      <c r="L262" s="38">
        <f>D262</f>
        <v>0</v>
      </c>
      <c r="M262" s="31">
        <f>E256</f>
        <v>0</v>
      </c>
      <c r="N262" s="762" t="str">
        <f>F255</f>
        <v>ECL 40</v>
      </c>
      <c r="P262" s="33"/>
      <c r="Q262" s="845"/>
      <c r="R262" s="839"/>
    </row>
    <row r="263" spans="1:18" s="88" customFormat="1" ht="30" customHeight="1" x14ac:dyDescent="0.2">
      <c r="A263" s="68"/>
      <c r="B263" s="845"/>
      <c r="C263" s="832">
        <v>21</v>
      </c>
      <c r="D263" s="64">
        <f t="shared" si="23"/>
        <v>0</v>
      </c>
      <c r="E263" s="98">
        <f t="shared" si="23"/>
        <v>0</v>
      </c>
      <c r="F263" s="814" t="str">
        <f>F48</f>
        <v>DLG 02</v>
      </c>
      <c r="H263" s="38">
        <f>D262</f>
        <v>0</v>
      </c>
      <c r="I263" s="31">
        <f>E262</f>
        <v>0</v>
      </c>
      <c r="J263" s="762" t="str">
        <f>F261</f>
        <v>ANP 505</v>
      </c>
      <c r="K263" s="33"/>
      <c r="L263" s="38">
        <f>D261</f>
        <v>0</v>
      </c>
      <c r="M263" s="31">
        <f>E255</f>
        <v>0</v>
      </c>
      <c r="N263" s="763"/>
      <c r="P263" s="33"/>
      <c r="Q263" s="845"/>
      <c r="R263" s="832">
        <v>18</v>
      </c>
    </row>
    <row r="264" spans="1:18" s="88" customFormat="1" ht="30" customHeight="1" thickBot="1" x14ac:dyDescent="0.25">
      <c r="A264" s="68"/>
      <c r="B264" s="845"/>
      <c r="C264" s="834"/>
      <c r="D264" s="61">
        <f t="shared" ref="D264:E283" si="24">D49</f>
        <v>0</v>
      </c>
      <c r="E264" s="96">
        <f t="shared" si="24"/>
        <v>0</v>
      </c>
      <c r="F264" s="815"/>
      <c r="H264" s="38">
        <f>D261</f>
        <v>0</v>
      </c>
      <c r="I264" s="31">
        <f>E261</f>
        <v>0</v>
      </c>
      <c r="J264" s="763"/>
      <c r="K264" s="33"/>
      <c r="L264" s="38">
        <f>D264</f>
        <v>0</v>
      </c>
      <c r="M264" s="31">
        <f>E258</f>
        <v>0</v>
      </c>
      <c r="N264" s="762" t="str">
        <f>F257</f>
        <v>ECL 32</v>
      </c>
      <c r="P264" s="33"/>
      <c r="Q264" s="845"/>
      <c r="R264" s="834"/>
    </row>
    <row r="265" spans="1:18" s="88" customFormat="1" ht="30" customHeight="1" x14ac:dyDescent="0.2">
      <c r="A265" s="68"/>
      <c r="B265" s="845"/>
      <c r="C265" s="832">
        <v>22</v>
      </c>
      <c r="D265" s="64">
        <f t="shared" si="24"/>
        <v>0</v>
      </c>
      <c r="E265" s="98">
        <f t="shared" si="24"/>
        <v>0</v>
      </c>
      <c r="F265" s="814" t="str">
        <f>F50</f>
        <v>DLG 15</v>
      </c>
      <c r="H265" s="38">
        <f>D264</f>
        <v>0</v>
      </c>
      <c r="I265" s="31">
        <f>E264</f>
        <v>0</v>
      </c>
      <c r="J265" s="762" t="str">
        <f>F263</f>
        <v>DLG 02</v>
      </c>
      <c r="K265" s="33"/>
      <c r="L265" s="38">
        <f>D263</f>
        <v>0</v>
      </c>
      <c r="M265" s="31">
        <f>E257</f>
        <v>0</v>
      </c>
      <c r="N265" s="763"/>
      <c r="P265" s="33"/>
      <c r="Q265" s="845"/>
      <c r="R265" s="832">
        <v>19</v>
      </c>
    </row>
    <row r="266" spans="1:18" s="88" customFormat="1" ht="30" customHeight="1" thickBot="1" x14ac:dyDescent="0.25">
      <c r="A266" s="68"/>
      <c r="B266" s="845"/>
      <c r="C266" s="834"/>
      <c r="D266" s="61">
        <f t="shared" si="24"/>
        <v>0</v>
      </c>
      <c r="E266" s="96">
        <f t="shared" si="24"/>
        <v>0</v>
      </c>
      <c r="F266" s="815"/>
      <c r="H266" s="38">
        <f>D263</f>
        <v>0</v>
      </c>
      <c r="I266" s="31">
        <f>E263</f>
        <v>0</v>
      </c>
      <c r="J266" s="763"/>
      <c r="K266" s="33"/>
      <c r="L266" s="38">
        <f>D266</f>
        <v>0</v>
      </c>
      <c r="M266" s="31">
        <f>E260</f>
        <v>0</v>
      </c>
      <c r="N266" s="762" t="str">
        <f>F259</f>
        <v>ECL 29</v>
      </c>
      <c r="P266" s="33"/>
      <c r="Q266" s="845"/>
      <c r="R266" s="834"/>
    </row>
    <row r="267" spans="1:18" s="88" customFormat="1" ht="30" customHeight="1" x14ac:dyDescent="0.2">
      <c r="A267" s="68"/>
      <c r="B267" s="845"/>
      <c r="C267" s="832">
        <v>23</v>
      </c>
      <c r="D267" s="64">
        <f t="shared" si="24"/>
        <v>0</v>
      </c>
      <c r="E267" s="98">
        <f t="shared" si="24"/>
        <v>0</v>
      </c>
      <c r="F267" s="814">
        <f>F52</f>
        <v>0</v>
      </c>
      <c r="H267" s="38">
        <f>D266</f>
        <v>0</v>
      </c>
      <c r="I267" s="31">
        <f>E266</f>
        <v>0</v>
      </c>
      <c r="J267" s="762" t="str">
        <f>F265</f>
        <v>DLG 15</v>
      </c>
      <c r="K267" s="33"/>
      <c r="L267" s="38">
        <f>D265</f>
        <v>0</v>
      </c>
      <c r="M267" s="31">
        <f>E259</f>
        <v>0</v>
      </c>
      <c r="N267" s="763"/>
      <c r="P267" s="33"/>
      <c r="Q267" s="845"/>
      <c r="R267" s="832">
        <v>20</v>
      </c>
    </row>
    <row r="268" spans="1:18" s="88" customFormat="1" ht="30" customHeight="1" thickBot="1" x14ac:dyDescent="0.25">
      <c r="A268" s="68"/>
      <c r="B268" s="845"/>
      <c r="C268" s="833"/>
      <c r="D268" s="61">
        <f t="shared" si="24"/>
        <v>0</v>
      </c>
      <c r="E268" s="96">
        <f t="shared" si="24"/>
        <v>0</v>
      </c>
      <c r="F268" s="815"/>
      <c r="H268" s="38">
        <f>D265</f>
        <v>0</v>
      </c>
      <c r="I268" s="31">
        <f>E265</f>
        <v>0</v>
      </c>
      <c r="J268" s="763"/>
      <c r="K268" s="33"/>
      <c r="L268" s="38">
        <f>D268</f>
        <v>0</v>
      </c>
      <c r="M268" s="31">
        <f>E262</f>
        <v>0</v>
      </c>
      <c r="N268" s="762" t="str">
        <f>F261</f>
        <v>ANP 505</v>
      </c>
      <c r="P268" s="33"/>
      <c r="Q268" s="845"/>
      <c r="R268" s="834"/>
    </row>
    <row r="269" spans="1:18" s="88" customFormat="1" ht="30" customHeight="1" x14ac:dyDescent="0.2">
      <c r="A269" s="68"/>
      <c r="B269" s="845"/>
      <c r="C269" s="832">
        <v>24</v>
      </c>
      <c r="D269" s="64">
        <f t="shared" si="24"/>
        <v>0</v>
      </c>
      <c r="E269" s="98">
        <f t="shared" si="24"/>
        <v>0</v>
      </c>
      <c r="F269" s="814" t="str">
        <f>F54</f>
        <v>AOB  935</v>
      </c>
      <c r="H269" s="38">
        <f>D268</f>
        <v>0</v>
      </c>
      <c r="I269" s="31">
        <f>E268</f>
        <v>0</v>
      </c>
      <c r="J269" s="762">
        <f>F267</f>
        <v>0</v>
      </c>
      <c r="K269" s="33"/>
      <c r="L269" s="38">
        <f>D267</f>
        <v>0</v>
      </c>
      <c r="M269" s="31">
        <f>E261</f>
        <v>0</v>
      </c>
      <c r="N269" s="763"/>
      <c r="P269" s="33"/>
      <c r="Q269" s="845"/>
      <c r="R269" s="832">
        <v>21</v>
      </c>
    </row>
    <row r="270" spans="1:18" s="88" customFormat="1" ht="30" customHeight="1" thickBot="1" x14ac:dyDescent="0.25">
      <c r="A270" s="68"/>
      <c r="B270" s="845"/>
      <c r="C270" s="834"/>
      <c r="D270" s="97">
        <f t="shared" si="24"/>
        <v>0</v>
      </c>
      <c r="E270" s="96">
        <f t="shared" si="24"/>
        <v>0</v>
      </c>
      <c r="F270" s="815"/>
      <c r="H270" s="38">
        <f>D267</f>
        <v>0</v>
      </c>
      <c r="I270" s="31">
        <f>E267</f>
        <v>0</v>
      </c>
      <c r="J270" s="763"/>
      <c r="K270" s="33"/>
      <c r="L270" s="38">
        <f>D270</f>
        <v>0</v>
      </c>
      <c r="M270" s="31">
        <f>E264</f>
        <v>0</v>
      </c>
      <c r="N270" s="762" t="str">
        <f>F263</f>
        <v>DLG 02</v>
      </c>
      <c r="P270" s="33"/>
      <c r="Q270" s="845"/>
      <c r="R270" s="834"/>
    </row>
    <row r="271" spans="1:18" s="88" customFormat="1" ht="30" customHeight="1" x14ac:dyDescent="0.2">
      <c r="A271" s="68"/>
      <c r="B271" s="845"/>
      <c r="C271" s="838">
        <v>25</v>
      </c>
      <c r="D271" s="141">
        <f t="shared" si="24"/>
        <v>0</v>
      </c>
      <c r="E271" s="106">
        <f t="shared" si="24"/>
        <v>0</v>
      </c>
      <c r="F271" s="823" t="str">
        <f>F56</f>
        <v>FDA 07</v>
      </c>
      <c r="H271" s="38">
        <f>D270</f>
        <v>0</v>
      </c>
      <c r="I271" s="31">
        <f>E270</f>
        <v>0</v>
      </c>
      <c r="J271" s="762" t="str">
        <f>F269</f>
        <v>AOB  935</v>
      </c>
      <c r="K271" s="33"/>
      <c r="L271" s="38">
        <f>D269</f>
        <v>0</v>
      </c>
      <c r="M271" s="31">
        <f>E263</f>
        <v>0</v>
      </c>
      <c r="N271" s="763"/>
      <c r="P271" s="33"/>
      <c r="Q271" s="845"/>
      <c r="R271" s="832">
        <v>22</v>
      </c>
    </row>
    <row r="272" spans="1:18" s="88" customFormat="1" ht="30" customHeight="1" thickBot="1" x14ac:dyDescent="0.25">
      <c r="A272" s="68"/>
      <c r="B272" s="845"/>
      <c r="C272" s="839"/>
      <c r="D272" s="140">
        <f t="shared" si="24"/>
        <v>0</v>
      </c>
      <c r="E272" s="104">
        <f t="shared" si="24"/>
        <v>0</v>
      </c>
      <c r="F272" s="824"/>
      <c r="H272" s="38">
        <f>D269</f>
        <v>0</v>
      </c>
      <c r="I272" s="31">
        <f>E269</f>
        <v>0</v>
      </c>
      <c r="J272" s="763"/>
      <c r="K272" s="33"/>
      <c r="L272" s="38">
        <f>D272</f>
        <v>0</v>
      </c>
      <c r="M272" s="31">
        <f>E266</f>
        <v>0</v>
      </c>
      <c r="N272" s="762" t="str">
        <f>F265</f>
        <v>DLG 15</v>
      </c>
      <c r="P272" s="33"/>
      <c r="Q272" s="845"/>
      <c r="R272" s="834"/>
    </row>
    <row r="273" spans="1:18" s="88" customFormat="1" ht="30" customHeight="1" x14ac:dyDescent="0.2">
      <c r="A273" s="68"/>
      <c r="B273" s="845"/>
      <c r="C273" s="832">
        <v>26</v>
      </c>
      <c r="D273" s="108">
        <f t="shared" si="24"/>
        <v>0</v>
      </c>
      <c r="E273" s="98">
        <f t="shared" si="24"/>
        <v>0</v>
      </c>
      <c r="F273" s="814" t="str">
        <f>F58</f>
        <v>ECL 23</v>
      </c>
      <c r="H273" s="38">
        <f>D272</f>
        <v>0</v>
      </c>
      <c r="I273" s="31">
        <f>E272</f>
        <v>0</v>
      </c>
      <c r="J273" s="762" t="str">
        <f>F271</f>
        <v>FDA 07</v>
      </c>
      <c r="K273" s="33"/>
      <c r="L273" s="38">
        <f>D271</f>
        <v>0</v>
      </c>
      <c r="M273" s="31">
        <f>E265</f>
        <v>0</v>
      </c>
      <c r="N273" s="763"/>
      <c r="P273" s="33"/>
      <c r="Q273" s="845"/>
      <c r="R273" s="832">
        <v>23</v>
      </c>
    </row>
    <row r="274" spans="1:18" s="88" customFormat="1" ht="30" customHeight="1" thickBot="1" x14ac:dyDescent="0.25">
      <c r="A274" s="68"/>
      <c r="B274" s="845"/>
      <c r="C274" s="834"/>
      <c r="D274" s="61">
        <f t="shared" si="24"/>
        <v>0</v>
      </c>
      <c r="E274" s="96">
        <f t="shared" si="24"/>
        <v>0</v>
      </c>
      <c r="F274" s="815"/>
      <c r="H274" s="38">
        <f>D271</f>
        <v>0</v>
      </c>
      <c r="I274" s="31">
        <f>E271</f>
        <v>0</v>
      </c>
      <c r="J274" s="763"/>
      <c r="K274" s="33"/>
      <c r="L274" s="38">
        <f>D274</f>
        <v>0</v>
      </c>
      <c r="M274" s="31">
        <f>E268</f>
        <v>0</v>
      </c>
      <c r="N274" s="762">
        <f>F267</f>
        <v>0</v>
      </c>
      <c r="P274" s="33"/>
      <c r="Q274" s="845"/>
      <c r="R274" s="833"/>
    </row>
    <row r="275" spans="1:18" s="88" customFormat="1" ht="30" customHeight="1" x14ac:dyDescent="0.2">
      <c r="A275" s="68"/>
      <c r="B275" s="845"/>
      <c r="C275" s="840">
        <v>27</v>
      </c>
      <c r="D275" s="139">
        <f t="shared" si="24"/>
        <v>0</v>
      </c>
      <c r="E275" s="138">
        <f t="shared" si="24"/>
        <v>0</v>
      </c>
      <c r="F275" s="814" t="str">
        <f>F60</f>
        <v>ECL 30</v>
      </c>
      <c r="H275" s="38">
        <f>D274</f>
        <v>0</v>
      </c>
      <c r="I275" s="31">
        <f>E274</f>
        <v>0</v>
      </c>
      <c r="J275" s="762" t="str">
        <f>F273</f>
        <v>ECL 23</v>
      </c>
      <c r="K275" s="33"/>
      <c r="L275" s="38">
        <f>D273</f>
        <v>0</v>
      </c>
      <c r="M275" s="31">
        <f>E267</f>
        <v>0</v>
      </c>
      <c r="N275" s="763"/>
      <c r="P275" s="33"/>
      <c r="Q275" s="845"/>
      <c r="R275" s="832">
        <v>24</v>
      </c>
    </row>
    <row r="276" spans="1:18" s="88" customFormat="1" ht="30" customHeight="1" thickBot="1" x14ac:dyDescent="0.25">
      <c r="A276" s="68"/>
      <c r="B276" s="845"/>
      <c r="C276" s="841"/>
      <c r="D276" s="61">
        <f t="shared" si="24"/>
        <v>0</v>
      </c>
      <c r="E276" s="96">
        <f t="shared" si="24"/>
        <v>0</v>
      </c>
      <c r="F276" s="815"/>
      <c r="H276" s="38">
        <f>D273</f>
        <v>0</v>
      </c>
      <c r="I276" s="31">
        <f>E273</f>
        <v>0</v>
      </c>
      <c r="J276" s="763"/>
      <c r="K276" s="33"/>
      <c r="L276" s="38">
        <f>D276</f>
        <v>0</v>
      </c>
      <c r="M276" s="31">
        <f>E270</f>
        <v>0</v>
      </c>
      <c r="N276" s="762" t="str">
        <f>F269</f>
        <v>AOB  935</v>
      </c>
      <c r="P276" s="33"/>
      <c r="Q276" s="845"/>
      <c r="R276" s="834"/>
    </row>
    <row r="277" spans="1:18" s="88" customFormat="1" ht="30" customHeight="1" x14ac:dyDescent="0.2">
      <c r="A277" s="68"/>
      <c r="B277" s="845"/>
      <c r="C277" s="832">
        <v>28</v>
      </c>
      <c r="D277" s="64">
        <f t="shared" si="24"/>
        <v>0</v>
      </c>
      <c r="E277" s="98">
        <f t="shared" si="24"/>
        <v>0</v>
      </c>
      <c r="F277" s="814" t="str">
        <f>F62</f>
        <v>ECL 28</v>
      </c>
      <c r="H277" s="38">
        <f>D276</f>
        <v>0</v>
      </c>
      <c r="I277" s="31">
        <f>E276</f>
        <v>0</v>
      </c>
      <c r="J277" s="762" t="str">
        <f>F275</f>
        <v>ECL 30</v>
      </c>
      <c r="K277" s="33"/>
      <c r="L277" s="38">
        <f>D275</f>
        <v>0</v>
      </c>
      <c r="M277" s="31">
        <f>E269</f>
        <v>0</v>
      </c>
      <c r="N277" s="763"/>
      <c r="P277" s="33"/>
      <c r="Q277" s="845"/>
      <c r="R277" s="838">
        <v>25</v>
      </c>
    </row>
    <row r="278" spans="1:18" s="88" customFormat="1" ht="30" customHeight="1" thickBot="1" x14ac:dyDescent="0.25">
      <c r="A278" s="68"/>
      <c r="B278" s="845"/>
      <c r="C278" s="834"/>
      <c r="D278" s="97">
        <f t="shared" si="24"/>
        <v>0</v>
      </c>
      <c r="E278" s="96">
        <f t="shared" si="24"/>
        <v>0</v>
      </c>
      <c r="F278" s="815"/>
      <c r="H278" s="38">
        <f>D275</f>
        <v>0</v>
      </c>
      <c r="I278" s="31">
        <f>E275</f>
        <v>0</v>
      </c>
      <c r="J278" s="763"/>
      <c r="K278" s="33"/>
      <c r="L278" s="38">
        <f>D278</f>
        <v>0</v>
      </c>
      <c r="M278" s="31">
        <f>E272</f>
        <v>0</v>
      </c>
      <c r="N278" s="762" t="str">
        <f>F271</f>
        <v>FDA 07</v>
      </c>
      <c r="P278" s="33"/>
      <c r="Q278" s="845"/>
      <c r="R278" s="839"/>
    </row>
    <row r="279" spans="1:18" s="88" customFormat="1" ht="30" customHeight="1" x14ac:dyDescent="0.2">
      <c r="A279" s="68"/>
      <c r="B279" s="845"/>
      <c r="C279" s="832">
        <v>29</v>
      </c>
      <c r="D279" s="137">
        <f t="shared" si="24"/>
        <v>0</v>
      </c>
      <c r="E279" s="136">
        <f t="shared" si="24"/>
        <v>0</v>
      </c>
      <c r="F279" s="814" t="str">
        <f>F64</f>
        <v>ECL 39</v>
      </c>
      <c r="H279" s="38">
        <f>D278</f>
        <v>0</v>
      </c>
      <c r="I279" s="31">
        <f>E278</f>
        <v>0</v>
      </c>
      <c r="J279" s="762" t="str">
        <f>F277</f>
        <v>ECL 28</v>
      </c>
      <c r="K279" s="33"/>
      <c r="L279" s="38">
        <f>D277</f>
        <v>0</v>
      </c>
      <c r="M279" s="31">
        <f>E271</f>
        <v>0</v>
      </c>
      <c r="N279" s="763"/>
      <c r="P279" s="33"/>
      <c r="Q279" s="845"/>
      <c r="R279" s="832">
        <v>26</v>
      </c>
    </row>
    <row r="280" spans="1:18" s="88" customFormat="1" ht="30" customHeight="1" thickBot="1" x14ac:dyDescent="0.25">
      <c r="A280" s="68"/>
      <c r="B280" s="845"/>
      <c r="C280" s="834"/>
      <c r="D280" s="103">
        <f t="shared" si="24"/>
        <v>0</v>
      </c>
      <c r="E280" s="60">
        <f t="shared" si="24"/>
        <v>0</v>
      </c>
      <c r="F280" s="815"/>
      <c r="H280" s="38">
        <f>D277</f>
        <v>0</v>
      </c>
      <c r="I280" s="31">
        <f>E277</f>
        <v>0</v>
      </c>
      <c r="J280" s="763"/>
      <c r="K280" s="33"/>
      <c r="L280" s="38">
        <f>D280</f>
        <v>0</v>
      </c>
      <c r="M280" s="31">
        <f>E274</f>
        <v>0</v>
      </c>
      <c r="N280" s="762" t="str">
        <f>F273</f>
        <v>ECL 23</v>
      </c>
      <c r="P280" s="33"/>
      <c r="Q280" s="845"/>
      <c r="R280" s="834"/>
    </row>
    <row r="281" spans="1:18" s="88" customFormat="1" ht="30" customHeight="1" x14ac:dyDescent="0.2">
      <c r="A281" s="68"/>
      <c r="B281" s="123"/>
      <c r="C281" s="832">
        <v>30</v>
      </c>
      <c r="D281" s="108">
        <f t="shared" si="24"/>
        <v>0</v>
      </c>
      <c r="E281" s="63">
        <f t="shared" si="24"/>
        <v>0</v>
      </c>
      <c r="F281" s="814" t="str">
        <f>F66</f>
        <v>ECL 25</v>
      </c>
      <c r="H281" s="38">
        <f>D280</f>
        <v>0</v>
      </c>
      <c r="I281" s="31">
        <f>E280</f>
        <v>0</v>
      </c>
      <c r="J281" s="762" t="str">
        <f>F279</f>
        <v>ECL 39</v>
      </c>
      <c r="K281" s="33"/>
      <c r="L281" s="38">
        <f>D279</f>
        <v>0</v>
      </c>
      <c r="M281" s="31">
        <f>E273</f>
        <v>0</v>
      </c>
      <c r="N281" s="763"/>
      <c r="P281" s="33"/>
      <c r="Q281" s="845"/>
      <c r="R281" s="840">
        <v>27</v>
      </c>
    </row>
    <row r="282" spans="1:18" s="88" customFormat="1" ht="30" customHeight="1" thickBot="1" x14ac:dyDescent="0.25">
      <c r="A282" s="68"/>
      <c r="B282" s="123"/>
      <c r="C282" s="834"/>
      <c r="D282" s="61">
        <f t="shared" si="24"/>
        <v>0</v>
      </c>
      <c r="E282" s="96">
        <f t="shared" si="24"/>
        <v>0</v>
      </c>
      <c r="F282" s="815"/>
      <c r="H282" s="38">
        <f>D279</f>
        <v>0</v>
      </c>
      <c r="I282" s="31">
        <f>E279</f>
        <v>0</v>
      </c>
      <c r="J282" s="763"/>
      <c r="K282" s="33"/>
      <c r="L282" s="38">
        <f>D282</f>
        <v>0</v>
      </c>
      <c r="M282" s="31">
        <f>E276</f>
        <v>0</v>
      </c>
      <c r="N282" s="762" t="str">
        <f>F275</f>
        <v>ECL 30</v>
      </c>
      <c r="P282" s="33"/>
      <c r="Q282" s="845"/>
      <c r="R282" s="841"/>
    </row>
    <row r="283" spans="1:18" s="88" customFormat="1" ht="30" customHeight="1" x14ac:dyDescent="0.2">
      <c r="A283" s="68"/>
      <c r="B283" s="123"/>
      <c r="C283" s="832">
        <v>31</v>
      </c>
      <c r="D283" s="135">
        <f t="shared" si="24"/>
        <v>0</v>
      </c>
      <c r="E283" s="98">
        <f t="shared" si="24"/>
        <v>0</v>
      </c>
      <c r="F283" s="814" t="str">
        <f>F68</f>
        <v>DLG 10</v>
      </c>
      <c r="H283" s="38">
        <f>D282</f>
        <v>0</v>
      </c>
      <c r="I283" s="31">
        <f>E282</f>
        <v>0</v>
      </c>
      <c r="J283" s="762" t="str">
        <f>F281</f>
        <v>ECL 25</v>
      </c>
      <c r="K283" s="33"/>
      <c r="L283" s="38">
        <f>D281</f>
        <v>0</v>
      </c>
      <c r="M283" s="31">
        <f>E275</f>
        <v>0</v>
      </c>
      <c r="N283" s="763"/>
      <c r="P283" s="33"/>
      <c r="Q283" s="845"/>
      <c r="R283" s="832">
        <v>28</v>
      </c>
    </row>
    <row r="284" spans="1:18" s="88" customFormat="1" ht="30" customHeight="1" thickBot="1" x14ac:dyDescent="0.25">
      <c r="A284" s="68"/>
      <c r="B284" s="123"/>
      <c r="C284" s="834"/>
      <c r="D284" s="61">
        <f t="shared" ref="D284:E300" si="25">D69</f>
        <v>0</v>
      </c>
      <c r="E284" s="60">
        <f t="shared" si="25"/>
        <v>0</v>
      </c>
      <c r="F284" s="815"/>
      <c r="H284" s="38">
        <f>D281</f>
        <v>0</v>
      </c>
      <c r="I284" s="31">
        <f>E281</f>
        <v>0</v>
      </c>
      <c r="J284" s="763"/>
      <c r="K284" s="33"/>
      <c r="L284" s="38">
        <f>D284</f>
        <v>0</v>
      </c>
      <c r="M284" s="31">
        <f>E278</f>
        <v>0</v>
      </c>
      <c r="N284" s="762" t="str">
        <f>F277</f>
        <v>ECL 28</v>
      </c>
      <c r="P284" s="33"/>
      <c r="Q284" s="845"/>
      <c r="R284" s="834"/>
    </row>
    <row r="285" spans="1:18" s="88" customFormat="1" ht="30" customHeight="1" x14ac:dyDescent="0.2">
      <c r="A285" s="68"/>
      <c r="B285" s="123"/>
      <c r="C285" s="832">
        <v>32</v>
      </c>
      <c r="D285" s="64">
        <f t="shared" si="25"/>
        <v>0</v>
      </c>
      <c r="E285" s="98">
        <f t="shared" si="25"/>
        <v>0</v>
      </c>
      <c r="F285" s="814" t="str">
        <f>F70</f>
        <v>ECL 31</v>
      </c>
      <c r="H285" s="38">
        <f>D284</f>
        <v>0</v>
      </c>
      <c r="I285" s="31">
        <f>E284</f>
        <v>0</v>
      </c>
      <c r="J285" s="762" t="str">
        <f>F283</f>
        <v>DLG 10</v>
      </c>
      <c r="K285" s="33"/>
      <c r="L285" s="38">
        <f>D283</f>
        <v>0</v>
      </c>
      <c r="M285" s="31">
        <f>E277</f>
        <v>0</v>
      </c>
      <c r="N285" s="763"/>
      <c r="P285" s="33"/>
      <c r="Q285" s="845"/>
      <c r="R285" s="832">
        <v>29</v>
      </c>
    </row>
    <row r="286" spans="1:18" s="88" customFormat="1" ht="30" customHeight="1" thickBot="1" x14ac:dyDescent="0.25">
      <c r="A286" s="68"/>
      <c r="B286" s="123"/>
      <c r="C286" s="834"/>
      <c r="D286" s="120">
        <f t="shared" si="25"/>
        <v>0</v>
      </c>
      <c r="E286" s="134">
        <f t="shared" si="25"/>
        <v>0</v>
      </c>
      <c r="F286" s="815"/>
      <c r="H286" s="38">
        <f>D283</f>
        <v>0</v>
      </c>
      <c r="I286" s="31">
        <f>E283</f>
        <v>0</v>
      </c>
      <c r="J286" s="763"/>
      <c r="K286" s="33"/>
      <c r="L286" s="38">
        <f>D286</f>
        <v>0</v>
      </c>
      <c r="M286" s="31">
        <f>E280</f>
        <v>0</v>
      </c>
      <c r="N286" s="762" t="str">
        <f>F279</f>
        <v>ECL 39</v>
      </c>
      <c r="P286" s="33"/>
      <c r="Q286" s="845"/>
      <c r="R286" s="834"/>
    </row>
    <row r="287" spans="1:18" s="88" customFormat="1" ht="30" customHeight="1" x14ac:dyDescent="0.2">
      <c r="A287" s="68"/>
      <c r="B287" s="123"/>
      <c r="C287" s="838">
        <v>33</v>
      </c>
      <c r="D287" s="107">
        <f t="shared" si="25"/>
        <v>0</v>
      </c>
      <c r="E287" s="106">
        <f t="shared" si="25"/>
        <v>0</v>
      </c>
      <c r="F287" s="823" t="str">
        <f>F72</f>
        <v>ECL 35</v>
      </c>
      <c r="H287" s="38">
        <f>D286</f>
        <v>0</v>
      </c>
      <c r="I287" s="31">
        <f>E286</f>
        <v>0</v>
      </c>
      <c r="J287" s="762" t="str">
        <f>F285</f>
        <v>ECL 31</v>
      </c>
      <c r="K287" s="33"/>
      <c r="L287" s="38">
        <f>D285</f>
        <v>0</v>
      </c>
      <c r="M287" s="31">
        <f>E279</f>
        <v>0</v>
      </c>
      <c r="N287" s="763"/>
      <c r="P287" s="33"/>
      <c r="Q287" s="123"/>
      <c r="R287" s="832">
        <v>30</v>
      </c>
    </row>
    <row r="288" spans="1:18" s="88" customFormat="1" ht="30" customHeight="1" thickBot="1" x14ac:dyDescent="0.25">
      <c r="A288" s="68"/>
      <c r="B288" s="123"/>
      <c r="C288" s="839"/>
      <c r="D288" s="133">
        <f t="shared" si="25"/>
        <v>0</v>
      </c>
      <c r="E288" s="132">
        <f t="shared" si="25"/>
        <v>0</v>
      </c>
      <c r="F288" s="824"/>
      <c r="H288" s="38">
        <f>D285</f>
        <v>0</v>
      </c>
      <c r="I288" s="31">
        <f>E285</f>
        <v>0</v>
      </c>
      <c r="J288" s="763"/>
      <c r="K288" s="33"/>
      <c r="L288" s="38">
        <f>D288</f>
        <v>0</v>
      </c>
      <c r="M288" s="31">
        <f>E282</f>
        <v>0</v>
      </c>
      <c r="N288" s="762" t="str">
        <f>F281</f>
        <v>ECL 25</v>
      </c>
      <c r="P288" s="33"/>
      <c r="Q288" s="123"/>
      <c r="R288" s="834"/>
    </row>
    <row r="289" spans="1:18" s="88" customFormat="1" ht="30" customHeight="1" x14ac:dyDescent="0.2">
      <c r="A289" s="68"/>
      <c r="B289" s="123"/>
      <c r="C289" s="832">
        <v>34</v>
      </c>
      <c r="D289" s="64">
        <f t="shared" si="25"/>
        <v>0</v>
      </c>
      <c r="E289" s="98">
        <f t="shared" si="25"/>
        <v>0</v>
      </c>
      <c r="F289" s="814" t="str">
        <f>F74</f>
        <v>DLG 06</v>
      </c>
      <c r="H289" s="38">
        <f>D288</f>
        <v>0</v>
      </c>
      <c r="I289" s="31">
        <f>E288</f>
        <v>0</v>
      </c>
      <c r="J289" s="762" t="str">
        <f>F287</f>
        <v>ECL 35</v>
      </c>
      <c r="K289" s="33"/>
      <c r="L289" s="38">
        <f>D287</f>
        <v>0</v>
      </c>
      <c r="M289" s="31">
        <f>E281</f>
        <v>0</v>
      </c>
      <c r="N289" s="763"/>
      <c r="P289" s="33"/>
      <c r="Q289" s="123"/>
      <c r="R289" s="832">
        <v>31</v>
      </c>
    </row>
    <row r="290" spans="1:18" s="88" customFormat="1" ht="30" customHeight="1" thickBot="1" x14ac:dyDescent="0.25">
      <c r="A290" s="68"/>
      <c r="B290" s="123"/>
      <c r="C290" s="834"/>
      <c r="D290" s="61">
        <f t="shared" si="25"/>
        <v>0</v>
      </c>
      <c r="E290" s="96">
        <f t="shared" si="25"/>
        <v>0</v>
      </c>
      <c r="F290" s="815"/>
      <c r="H290" s="38">
        <f>D287</f>
        <v>0</v>
      </c>
      <c r="I290" s="31">
        <f>E287</f>
        <v>0</v>
      </c>
      <c r="J290" s="763"/>
      <c r="K290" s="33"/>
      <c r="L290" s="38">
        <f>D290</f>
        <v>0</v>
      </c>
      <c r="M290" s="31">
        <f>E284</f>
        <v>0</v>
      </c>
      <c r="N290" s="762" t="str">
        <f>F283</f>
        <v>DLG 10</v>
      </c>
      <c r="P290" s="33"/>
      <c r="Q290" s="123"/>
      <c r="R290" s="834"/>
    </row>
    <row r="291" spans="1:18" s="88" customFormat="1" ht="30" customHeight="1" x14ac:dyDescent="0.2">
      <c r="A291" s="68"/>
      <c r="B291" s="123"/>
      <c r="C291" s="840">
        <v>35</v>
      </c>
      <c r="D291" s="131">
        <f t="shared" si="25"/>
        <v>0</v>
      </c>
      <c r="E291" s="130">
        <f t="shared" si="25"/>
        <v>0</v>
      </c>
      <c r="F291" s="814" t="str">
        <f>F76</f>
        <v>ASM 918</v>
      </c>
      <c r="H291" s="38">
        <f>D290</f>
        <v>0</v>
      </c>
      <c r="I291" s="31">
        <f>E290</f>
        <v>0</v>
      </c>
      <c r="J291" s="762" t="str">
        <f>F289</f>
        <v>DLG 06</v>
      </c>
      <c r="K291" s="33"/>
      <c r="L291" s="38">
        <f>D289</f>
        <v>0</v>
      </c>
      <c r="M291" s="31">
        <f>E283</f>
        <v>0</v>
      </c>
      <c r="N291" s="763"/>
      <c r="P291" s="33"/>
      <c r="Q291" s="123"/>
      <c r="R291" s="832">
        <v>32</v>
      </c>
    </row>
    <row r="292" spans="1:18" s="88" customFormat="1" ht="30" customHeight="1" thickBot="1" x14ac:dyDescent="0.25">
      <c r="A292" s="68"/>
      <c r="B292" s="123"/>
      <c r="C292" s="841"/>
      <c r="D292" s="129">
        <f t="shared" si="25"/>
        <v>0</v>
      </c>
      <c r="E292" s="128">
        <f t="shared" si="25"/>
        <v>0</v>
      </c>
      <c r="F292" s="815"/>
      <c r="H292" s="38">
        <f>D289</f>
        <v>0</v>
      </c>
      <c r="I292" s="31">
        <f>E289</f>
        <v>0</v>
      </c>
      <c r="J292" s="763"/>
      <c r="K292" s="33"/>
      <c r="L292" s="38">
        <f>D292</f>
        <v>0</v>
      </c>
      <c r="M292" s="31">
        <f>E286</f>
        <v>0</v>
      </c>
      <c r="N292" s="762" t="str">
        <f>F285</f>
        <v>ECL 31</v>
      </c>
      <c r="P292" s="33"/>
      <c r="Q292" s="123"/>
      <c r="R292" s="834"/>
    </row>
    <row r="293" spans="1:18" s="88" customFormat="1" ht="30" customHeight="1" x14ac:dyDescent="0.2">
      <c r="A293" s="68"/>
      <c r="B293" s="123"/>
      <c r="C293" s="832">
        <v>36</v>
      </c>
      <c r="D293" s="64">
        <f t="shared" si="25"/>
        <v>0</v>
      </c>
      <c r="E293" s="98">
        <f t="shared" si="25"/>
        <v>0</v>
      </c>
      <c r="F293" s="814" t="str">
        <f>F78</f>
        <v>DLG 09</v>
      </c>
      <c r="H293" s="38">
        <f>D292</f>
        <v>0</v>
      </c>
      <c r="I293" s="31">
        <f>E292</f>
        <v>0</v>
      </c>
      <c r="J293" s="762" t="str">
        <f>F291</f>
        <v>ASM 918</v>
      </c>
      <c r="K293" s="33"/>
      <c r="L293" s="38">
        <f>D291</f>
        <v>0</v>
      </c>
      <c r="M293" s="31">
        <f>E285</f>
        <v>0</v>
      </c>
      <c r="N293" s="763"/>
      <c r="P293" s="33"/>
      <c r="Q293" s="123"/>
      <c r="R293" s="838">
        <v>33</v>
      </c>
    </row>
    <row r="294" spans="1:18" s="88" customFormat="1" ht="30" customHeight="1" thickBot="1" x14ac:dyDescent="0.25">
      <c r="A294" s="68"/>
      <c r="B294" s="123"/>
      <c r="C294" s="834"/>
      <c r="D294" s="61">
        <f t="shared" si="25"/>
        <v>0</v>
      </c>
      <c r="E294" s="115">
        <f t="shared" si="25"/>
        <v>0</v>
      </c>
      <c r="F294" s="815"/>
      <c r="H294" s="38">
        <f>D291</f>
        <v>0</v>
      </c>
      <c r="I294" s="31">
        <f>E291</f>
        <v>0</v>
      </c>
      <c r="J294" s="763"/>
      <c r="K294" s="33"/>
      <c r="L294" s="38">
        <f>D294</f>
        <v>0</v>
      </c>
      <c r="M294" s="31">
        <f>E288</f>
        <v>0</v>
      </c>
      <c r="N294" s="762" t="str">
        <f>F287</f>
        <v>ECL 35</v>
      </c>
      <c r="P294" s="33"/>
      <c r="Q294" s="123"/>
      <c r="R294" s="839"/>
    </row>
    <row r="295" spans="1:18" s="88" customFormat="1" ht="30" customHeight="1" x14ac:dyDescent="0.2">
      <c r="A295" s="68"/>
      <c r="B295" s="123"/>
      <c r="C295" s="832">
        <v>37</v>
      </c>
      <c r="D295" s="64">
        <f t="shared" si="25"/>
        <v>0</v>
      </c>
      <c r="E295" s="98">
        <f t="shared" si="25"/>
        <v>0</v>
      </c>
      <c r="F295" s="814" t="str">
        <f>F80</f>
        <v>ECL 27</v>
      </c>
      <c r="H295" s="38">
        <f>D294</f>
        <v>0</v>
      </c>
      <c r="I295" s="31">
        <f>E294</f>
        <v>0</v>
      </c>
      <c r="J295" s="762" t="str">
        <f>F293</f>
        <v>DLG 09</v>
      </c>
      <c r="K295" s="33"/>
      <c r="L295" s="38">
        <f>D293</f>
        <v>0</v>
      </c>
      <c r="M295" s="31">
        <f>E287</f>
        <v>0</v>
      </c>
      <c r="N295" s="763"/>
      <c r="P295" s="33"/>
      <c r="Q295" s="123"/>
      <c r="R295" s="832">
        <v>34</v>
      </c>
    </row>
    <row r="296" spans="1:18" s="88" customFormat="1" ht="30" customHeight="1" thickBot="1" x14ac:dyDescent="0.25">
      <c r="A296" s="68"/>
      <c r="B296" s="123"/>
      <c r="C296" s="834"/>
      <c r="D296" s="61">
        <f t="shared" si="25"/>
        <v>0</v>
      </c>
      <c r="E296" s="60">
        <f t="shared" si="25"/>
        <v>0</v>
      </c>
      <c r="F296" s="815"/>
      <c r="H296" s="38">
        <f>D293</f>
        <v>0</v>
      </c>
      <c r="I296" s="31">
        <f>E293</f>
        <v>0</v>
      </c>
      <c r="J296" s="763"/>
      <c r="K296" s="33"/>
      <c r="L296" s="38">
        <f>D296</f>
        <v>0</v>
      </c>
      <c r="M296" s="31">
        <f>E290</f>
        <v>0</v>
      </c>
      <c r="N296" s="762" t="str">
        <f>F289</f>
        <v>DLG 06</v>
      </c>
      <c r="P296" s="33"/>
      <c r="Q296" s="123"/>
      <c r="R296" s="834"/>
    </row>
    <row r="297" spans="1:18" s="88" customFormat="1" ht="30" customHeight="1" x14ac:dyDescent="0.2">
      <c r="A297" s="68"/>
      <c r="B297" s="123"/>
      <c r="C297" s="838">
        <v>38</v>
      </c>
      <c r="D297" s="107">
        <f t="shared" si="25"/>
        <v>0</v>
      </c>
      <c r="E297" s="106">
        <f t="shared" si="25"/>
        <v>0</v>
      </c>
      <c r="F297" s="823" t="str">
        <f>F82</f>
        <v>DLG 05</v>
      </c>
      <c r="H297" s="38">
        <f>D296</f>
        <v>0</v>
      </c>
      <c r="I297" s="31">
        <f>E296</f>
        <v>0</v>
      </c>
      <c r="J297" s="762" t="str">
        <f>F295</f>
        <v>ECL 27</v>
      </c>
      <c r="K297" s="33"/>
      <c r="L297" s="38">
        <f>D295</f>
        <v>0</v>
      </c>
      <c r="M297" s="31">
        <f>E289</f>
        <v>0</v>
      </c>
      <c r="N297" s="763"/>
      <c r="P297" s="33"/>
      <c r="Q297" s="123"/>
      <c r="R297" s="840">
        <v>35</v>
      </c>
    </row>
    <row r="298" spans="1:18" s="88" customFormat="1" ht="30" customHeight="1" thickBot="1" x14ac:dyDescent="0.25">
      <c r="A298" s="68"/>
      <c r="B298" s="123"/>
      <c r="C298" s="839"/>
      <c r="D298" s="105">
        <f t="shared" si="25"/>
        <v>0</v>
      </c>
      <c r="E298" s="104">
        <f t="shared" si="25"/>
        <v>0</v>
      </c>
      <c r="F298" s="824"/>
      <c r="H298" s="38">
        <f>D295</f>
        <v>0</v>
      </c>
      <c r="I298" s="31">
        <f>E295</f>
        <v>0</v>
      </c>
      <c r="J298" s="763"/>
      <c r="K298" s="33"/>
      <c r="L298" s="38">
        <f>D298</f>
        <v>0</v>
      </c>
      <c r="M298" s="31">
        <f>E292</f>
        <v>0</v>
      </c>
      <c r="N298" s="762" t="str">
        <f>F291</f>
        <v>ASM 918</v>
      </c>
      <c r="P298" s="33"/>
      <c r="Q298" s="123"/>
      <c r="R298" s="841"/>
    </row>
    <row r="299" spans="1:18" s="88" customFormat="1" ht="30" customHeight="1" x14ac:dyDescent="0.2">
      <c r="A299" s="68"/>
      <c r="B299" s="123"/>
      <c r="C299" s="832">
        <v>39</v>
      </c>
      <c r="D299" s="97">
        <f t="shared" si="25"/>
        <v>0</v>
      </c>
      <c r="E299" s="96">
        <f t="shared" si="25"/>
        <v>0</v>
      </c>
      <c r="F299" s="814" t="str">
        <f>F84</f>
        <v>AOC 853</v>
      </c>
      <c r="H299" s="38">
        <f>D298</f>
        <v>0</v>
      </c>
      <c r="I299" s="31">
        <f>E298</f>
        <v>0</v>
      </c>
      <c r="J299" s="762" t="str">
        <f>F297</f>
        <v>DLG 05</v>
      </c>
      <c r="K299" s="33"/>
      <c r="L299" s="38">
        <f>D297</f>
        <v>0</v>
      </c>
      <c r="M299" s="31">
        <f>E291</f>
        <v>0</v>
      </c>
      <c r="N299" s="763"/>
      <c r="P299" s="33"/>
      <c r="Q299" s="123"/>
      <c r="R299" s="832">
        <v>36</v>
      </c>
    </row>
    <row r="300" spans="1:18" s="88" customFormat="1" ht="30" customHeight="1" thickBot="1" x14ac:dyDescent="0.25">
      <c r="A300" s="68"/>
      <c r="B300" s="123"/>
      <c r="C300" s="834"/>
      <c r="D300" s="61">
        <f t="shared" si="25"/>
        <v>0</v>
      </c>
      <c r="E300" s="115">
        <f t="shared" si="25"/>
        <v>0</v>
      </c>
      <c r="F300" s="815"/>
      <c r="H300" s="38">
        <f>D297</f>
        <v>0</v>
      </c>
      <c r="I300" s="31">
        <f>E297</f>
        <v>0</v>
      </c>
      <c r="J300" s="763"/>
      <c r="K300" s="33"/>
      <c r="L300" s="38">
        <f>D300</f>
        <v>0</v>
      </c>
      <c r="M300" s="31">
        <f>E294</f>
        <v>0</v>
      </c>
      <c r="N300" s="762" t="str">
        <f>F293</f>
        <v>DLG 09</v>
      </c>
      <c r="P300" s="33"/>
      <c r="Q300" s="123"/>
      <c r="R300" s="834"/>
    </row>
    <row r="301" spans="1:18" s="88" customFormat="1" ht="30" customHeight="1" x14ac:dyDescent="0.2">
      <c r="A301" s="68"/>
      <c r="B301" s="123"/>
      <c r="C301" s="832">
        <v>40</v>
      </c>
      <c r="D301" s="127" t="e">
        <f>#REF!</f>
        <v>#REF!</v>
      </c>
      <c r="E301" s="126" t="e">
        <f>#REF!</f>
        <v>#REF!</v>
      </c>
      <c r="F301" s="814" t="e">
        <f>#REF!</f>
        <v>#REF!</v>
      </c>
      <c r="H301" s="38">
        <f>D300</f>
        <v>0</v>
      </c>
      <c r="I301" s="31">
        <f>E300</f>
        <v>0</v>
      </c>
      <c r="J301" s="762" t="str">
        <f>F299</f>
        <v>AOC 853</v>
      </c>
      <c r="K301" s="33"/>
      <c r="L301" s="38">
        <f>D299</f>
        <v>0</v>
      </c>
      <c r="M301" s="31">
        <f>E293</f>
        <v>0</v>
      </c>
      <c r="N301" s="763"/>
      <c r="P301" s="33"/>
      <c r="Q301" s="123"/>
      <c r="R301" s="832">
        <v>37</v>
      </c>
    </row>
    <row r="302" spans="1:18" s="88" customFormat="1" ht="30" customHeight="1" thickBot="1" x14ac:dyDescent="0.25">
      <c r="A302" s="68"/>
      <c r="B302" s="123"/>
      <c r="C302" s="833"/>
      <c r="D302" s="97" t="e">
        <f>#REF!</f>
        <v>#REF!</v>
      </c>
      <c r="E302" s="125" t="e">
        <f>#REF!</f>
        <v>#REF!</v>
      </c>
      <c r="F302" s="818"/>
      <c r="H302" s="38">
        <f>D299</f>
        <v>0</v>
      </c>
      <c r="I302" s="31">
        <f>E299</f>
        <v>0</v>
      </c>
      <c r="J302" s="763"/>
      <c r="K302" s="33"/>
      <c r="L302" s="38" t="e">
        <f>D302</f>
        <v>#REF!</v>
      </c>
      <c r="M302" s="31">
        <f>E296</f>
        <v>0</v>
      </c>
      <c r="N302" s="762" t="str">
        <f>F295</f>
        <v>ECL 27</v>
      </c>
      <c r="P302" s="33"/>
      <c r="Q302" s="123"/>
      <c r="R302" s="834"/>
    </row>
    <row r="303" spans="1:18" s="88" customFormat="1" ht="30" customHeight="1" thickTop="1" x14ac:dyDescent="0.2">
      <c r="A303" s="68"/>
      <c r="B303" s="835" t="s">
        <v>163</v>
      </c>
      <c r="C303" s="836"/>
      <c r="D303" s="83">
        <f>D86</f>
        <v>0</v>
      </c>
      <c r="E303" s="82">
        <f>E86</f>
        <v>0</v>
      </c>
      <c r="F303" s="837" t="str">
        <f>F86</f>
        <v>ECL 33</v>
      </c>
      <c r="H303" s="38" t="e">
        <f>D302</f>
        <v>#REF!</v>
      </c>
      <c r="I303" s="31" t="e">
        <f>E302</f>
        <v>#REF!</v>
      </c>
      <c r="J303" s="762" t="e">
        <f>F301</f>
        <v>#REF!</v>
      </c>
      <c r="K303" s="33"/>
      <c r="L303" s="38" t="e">
        <f>D301</f>
        <v>#REF!</v>
      </c>
      <c r="M303" s="31">
        <f>E295</f>
        <v>0</v>
      </c>
      <c r="N303" s="763"/>
      <c r="P303" s="33"/>
      <c r="Q303" s="123"/>
      <c r="R303" s="838">
        <v>38</v>
      </c>
    </row>
    <row r="304" spans="1:18" s="88" customFormat="1" ht="30" customHeight="1" thickBot="1" x14ac:dyDescent="0.25">
      <c r="A304" s="68"/>
      <c r="B304" s="828"/>
      <c r="C304" s="829"/>
      <c r="D304" s="81">
        <f t="shared" ref="D304:E323" si="26">D87</f>
        <v>0</v>
      </c>
      <c r="E304" s="80">
        <f t="shared" si="26"/>
        <v>0</v>
      </c>
      <c r="F304" s="761"/>
      <c r="H304" s="38" t="e">
        <f>D301</f>
        <v>#REF!</v>
      </c>
      <c r="I304" s="31" t="e">
        <f>E301</f>
        <v>#REF!</v>
      </c>
      <c r="J304" s="763"/>
      <c r="K304" s="33"/>
      <c r="L304" s="38">
        <f>D304</f>
        <v>0</v>
      </c>
      <c r="M304" s="31">
        <f>E298</f>
        <v>0</v>
      </c>
      <c r="N304" s="762" t="str">
        <f>F297</f>
        <v>DLG 05</v>
      </c>
      <c r="P304" s="33"/>
      <c r="Q304" s="123"/>
      <c r="R304" s="839"/>
    </row>
    <row r="305" spans="1:18" s="88" customFormat="1" ht="30" customHeight="1" x14ac:dyDescent="0.2">
      <c r="A305" s="68"/>
      <c r="B305" s="828"/>
      <c r="C305" s="829"/>
      <c r="D305" s="124">
        <f t="shared" si="26"/>
        <v>0</v>
      </c>
      <c r="E305" s="78">
        <f t="shared" si="26"/>
        <v>0</v>
      </c>
      <c r="F305" s="760" t="str">
        <f>F88</f>
        <v>ATN 181</v>
      </c>
      <c r="H305" s="38">
        <f>D304</f>
        <v>0</v>
      </c>
      <c r="I305" s="31">
        <f>E304</f>
        <v>0</v>
      </c>
      <c r="J305" s="762" t="str">
        <f>F303</f>
        <v>ECL 33</v>
      </c>
      <c r="K305" s="33"/>
      <c r="L305" s="38">
        <f>D303</f>
        <v>0</v>
      </c>
      <c r="M305" s="31">
        <f>E297</f>
        <v>0</v>
      </c>
      <c r="N305" s="763"/>
      <c r="P305" s="33"/>
      <c r="Q305" s="123"/>
      <c r="R305" s="832">
        <v>39</v>
      </c>
    </row>
    <row r="306" spans="1:18" s="88" customFormat="1" ht="30" customHeight="1" thickBot="1" x14ac:dyDescent="0.3">
      <c r="A306" s="68"/>
      <c r="B306" s="828"/>
      <c r="C306" s="829"/>
      <c r="D306" s="77">
        <f t="shared" si="26"/>
        <v>0</v>
      </c>
      <c r="E306" s="76">
        <f t="shared" si="26"/>
        <v>0</v>
      </c>
      <c r="F306" s="761"/>
      <c r="H306" s="38">
        <f>D303</f>
        <v>0</v>
      </c>
      <c r="I306" s="31">
        <f>E303</f>
        <v>0</v>
      </c>
      <c r="J306" s="763"/>
      <c r="K306" s="33"/>
      <c r="L306" s="38">
        <f>D306</f>
        <v>0</v>
      </c>
      <c r="M306" s="31">
        <f>E300</f>
        <v>0</v>
      </c>
      <c r="N306" s="762" t="str">
        <f>F299</f>
        <v>AOC 853</v>
      </c>
      <c r="O306" s="21"/>
      <c r="Q306" s="123"/>
      <c r="R306" s="834"/>
    </row>
    <row r="307" spans="1:18" s="88" customFormat="1" ht="30" customHeight="1" x14ac:dyDescent="0.25">
      <c r="A307" s="68"/>
      <c r="B307" s="828"/>
      <c r="C307" s="829"/>
      <c r="D307" s="124">
        <f t="shared" si="26"/>
        <v>0</v>
      </c>
      <c r="E307" s="78">
        <f t="shared" si="26"/>
        <v>0</v>
      </c>
      <c r="F307" s="760" t="str">
        <f>F90</f>
        <v>ANP 421</v>
      </c>
      <c r="H307" s="38">
        <f>D306</f>
        <v>0</v>
      </c>
      <c r="I307" s="31">
        <f>E306</f>
        <v>0</v>
      </c>
      <c r="J307" s="762" t="str">
        <f>F305</f>
        <v>ATN 181</v>
      </c>
      <c r="K307" s="33"/>
      <c r="L307" s="38">
        <f>D305</f>
        <v>0</v>
      </c>
      <c r="M307" s="31">
        <f>E299</f>
        <v>0</v>
      </c>
      <c r="N307" s="763"/>
      <c r="O307" s="21"/>
      <c r="Q307" s="123"/>
      <c r="R307" s="832">
        <v>40</v>
      </c>
    </row>
    <row r="308" spans="1:18" s="88" customFormat="1" ht="30" customHeight="1" thickBot="1" x14ac:dyDescent="0.3">
      <c r="A308" s="68"/>
      <c r="B308" s="830"/>
      <c r="C308" s="831"/>
      <c r="D308" s="73">
        <f t="shared" si="26"/>
        <v>0</v>
      </c>
      <c r="E308" s="72">
        <f t="shared" si="26"/>
        <v>0</v>
      </c>
      <c r="F308" s="842"/>
      <c r="H308" s="38">
        <f>D305</f>
        <v>0</v>
      </c>
      <c r="I308" s="31">
        <f>E305</f>
        <v>0</v>
      </c>
      <c r="J308" s="763"/>
      <c r="K308" s="33"/>
      <c r="L308" s="38">
        <f>D308</f>
        <v>0</v>
      </c>
      <c r="M308" s="31" t="e">
        <f>E302</f>
        <v>#REF!</v>
      </c>
      <c r="N308" s="762" t="e">
        <f>F301</f>
        <v>#REF!</v>
      </c>
      <c r="O308" s="21"/>
      <c r="Q308" s="123"/>
      <c r="R308" s="833"/>
    </row>
    <row r="309" spans="1:18" s="88" customFormat="1" ht="30" customHeight="1" thickTop="1" x14ac:dyDescent="0.25">
      <c r="A309" s="68"/>
      <c r="B309" s="803">
        <v>41</v>
      </c>
      <c r="C309" s="804"/>
      <c r="D309" s="108">
        <f t="shared" si="26"/>
        <v>0</v>
      </c>
      <c r="E309" s="63">
        <f t="shared" si="26"/>
        <v>0</v>
      </c>
      <c r="F309" s="825" t="str">
        <f>F92</f>
        <v xml:space="preserve"> DLG 64</v>
      </c>
      <c r="H309" s="38">
        <f>D405</f>
        <v>8228</v>
      </c>
      <c r="I309" s="31" t="str">
        <f>E405</f>
        <v>MUSTAFA EMRE UYSAL</v>
      </c>
      <c r="J309" s="762" t="str">
        <f>F405</f>
        <v>DLG 58</v>
      </c>
      <c r="K309" s="33"/>
      <c r="L309" s="38">
        <f>D307</f>
        <v>0</v>
      </c>
      <c r="M309" s="31" t="e">
        <f>E301</f>
        <v>#REF!</v>
      </c>
      <c r="N309" s="763"/>
      <c r="O309" s="21"/>
      <c r="Q309" s="826" t="s">
        <v>163</v>
      </c>
      <c r="R309" s="827"/>
    </row>
    <row r="310" spans="1:18" s="88" customFormat="1" ht="30" customHeight="1" thickBot="1" x14ac:dyDescent="0.3">
      <c r="A310" s="68"/>
      <c r="B310" s="783"/>
      <c r="C310" s="784"/>
      <c r="D310" s="61">
        <f t="shared" si="26"/>
        <v>0</v>
      </c>
      <c r="E310" s="60">
        <f t="shared" si="26"/>
        <v>0</v>
      </c>
      <c r="F310" s="815"/>
      <c r="H310" s="38">
        <f>D406</f>
        <v>7796</v>
      </c>
      <c r="I310" s="31" t="str">
        <f>E406</f>
        <v>ENES ÇOBAN</v>
      </c>
      <c r="J310" s="763"/>
      <c r="K310" s="33"/>
      <c r="L310" s="38">
        <f>D310</f>
        <v>0</v>
      </c>
      <c r="M310" s="31">
        <f>E304</f>
        <v>0</v>
      </c>
      <c r="N310" s="762" t="str">
        <f>F303</f>
        <v>ECL 33</v>
      </c>
      <c r="O310" s="21"/>
      <c r="Q310" s="828"/>
      <c r="R310" s="829"/>
    </row>
    <row r="311" spans="1:18" s="88" customFormat="1" ht="30" customHeight="1" x14ac:dyDescent="0.25">
      <c r="A311" s="68"/>
      <c r="B311" s="803">
        <v>42</v>
      </c>
      <c r="C311" s="804"/>
      <c r="D311" s="64">
        <f t="shared" si="26"/>
        <v>0</v>
      </c>
      <c r="E311" s="63">
        <f t="shared" si="26"/>
        <v>0</v>
      </c>
      <c r="F311" s="814" t="str">
        <f>F94</f>
        <v xml:space="preserve"> DLG 80</v>
      </c>
      <c r="H311" s="38">
        <f>D310</f>
        <v>0</v>
      </c>
      <c r="I311" s="31">
        <f>E310</f>
        <v>0</v>
      </c>
      <c r="J311" s="762" t="str">
        <f>F309</f>
        <v xml:space="preserve"> DLG 64</v>
      </c>
      <c r="K311" s="33"/>
      <c r="L311" s="38">
        <f>D309</f>
        <v>0</v>
      </c>
      <c r="M311" s="31">
        <f>E303</f>
        <v>0</v>
      </c>
      <c r="N311" s="763"/>
      <c r="O311" s="21"/>
      <c r="Q311" s="828"/>
      <c r="R311" s="829"/>
    </row>
    <row r="312" spans="1:18" s="88" customFormat="1" ht="30" customHeight="1" thickBot="1" x14ac:dyDescent="0.3">
      <c r="A312" s="68"/>
      <c r="B312" s="783"/>
      <c r="C312" s="784"/>
      <c r="D312" s="61">
        <f t="shared" si="26"/>
        <v>0</v>
      </c>
      <c r="E312" s="60">
        <f t="shared" si="26"/>
        <v>0</v>
      </c>
      <c r="F312" s="815"/>
      <c r="H312" s="38">
        <f>D309</f>
        <v>0</v>
      </c>
      <c r="I312" s="31">
        <f>E309</f>
        <v>0</v>
      </c>
      <c r="J312" s="763"/>
      <c r="K312" s="33"/>
      <c r="L312" s="38">
        <f>D312</f>
        <v>0</v>
      </c>
      <c r="M312" s="31">
        <f>E306</f>
        <v>0</v>
      </c>
      <c r="N312" s="762" t="str">
        <f>F305</f>
        <v>ATN 181</v>
      </c>
      <c r="O312" s="21"/>
      <c r="Q312" s="828"/>
      <c r="R312" s="829"/>
    </row>
    <row r="313" spans="1:18" s="88" customFormat="1" ht="30" customHeight="1" x14ac:dyDescent="0.25">
      <c r="A313" s="68"/>
      <c r="B313" s="803">
        <v>43</v>
      </c>
      <c r="C313" s="804"/>
      <c r="D313" s="64">
        <f t="shared" si="26"/>
        <v>0</v>
      </c>
      <c r="E313" s="63">
        <f t="shared" si="26"/>
        <v>0</v>
      </c>
      <c r="F313" s="814" t="str">
        <f>F96</f>
        <v>ATJ 020</v>
      </c>
      <c r="H313" s="38">
        <f>D312</f>
        <v>0</v>
      </c>
      <c r="I313" s="31">
        <f>E312</f>
        <v>0</v>
      </c>
      <c r="J313" s="762" t="str">
        <f>F311</f>
        <v xml:space="preserve"> DLG 80</v>
      </c>
      <c r="K313" s="33"/>
      <c r="L313" s="38">
        <f>D311</f>
        <v>0</v>
      </c>
      <c r="M313" s="31">
        <f>E305</f>
        <v>0</v>
      </c>
      <c r="N313" s="763"/>
      <c r="O313" s="21"/>
      <c r="Q313" s="828"/>
      <c r="R313" s="829"/>
    </row>
    <row r="314" spans="1:18" s="88" customFormat="1" ht="30" customHeight="1" thickBot="1" x14ac:dyDescent="0.3">
      <c r="A314" s="68"/>
      <c r="B314" s="783"/>
      <c r="C314" s="784"/>
      <c r="D314" s="113">
        <f t="shared" si="26"/>
        <v>0</v>
      </c>
      <c r="E314" s="60">
        <f t="shared" si="26"/>
        <v>0</v>
      </c>
      <c r="F314" s="815"/>
      <c r="H314" s="38">
        <f>D311</f>
        <v>0</v>
      </c>
      <c r="I314" s="31">
        <f>E311</f>
        <v>0</v>
      </c>
      <c r="J314" s="763"/>
      <c r="K314" s="33"/>
      <c r="L314" s="38">
        <f>D314</f>
        <v>0</v>
      </c>
      <c r="M314" s="31">
        <f>E308</f>
        <v>0</v>
      </c>
      <c r="N314" s="762" t="str">
        <f>F307</f>
        <v>ANP 421</v>
      </c>
      <c r="O314" s="21"/>
      <c r="Q314" s="830"/>
      <c r="R314" s="831"/>
    </row>
    <row r="315" spans="1:18" s="88" customFormat="1" ht="30" customHeight="1" x14ac:dyDescent="0.25">
      <c r="A315" s="68"/>
      <c r="B315" s="803">
        <v>44</v>
      </c>
      <c r="C315" s="804"/>
      <c r="D315" s="122">
        <f t="shared" si="26"/>
        <v>0</v>
      </c>
      <c r="E315" s="121">
        <f t="shared" si="26"/>
        <v>0</v>
      </c>
      <c r="F315" s="814" t="str">
        <f>F98</f>
        <v>ECL 61</v>
      </c>
      <c r="H315" s="38">
        <f>D314</f>
        <v>0</v>
      </c>
      <c r="I315" s="31">
        <f>E314</f>
        <v>0</v>
      </c>
      <c r="J315" s="762" t="str">
        <f>F313</f>
        <v>ATJ 020</v>
      </c>
      <c r="K315" s="33"/>
      <c r="L315" s="38">
        <f>D313</f>
        <v>0</v>
      </c>
      <c r="M315" s="31">
        <f>E307</f>
        <v>0</v>
      </c>
      <c r="N315" s="763"/>
      <c r="O315" s="21"/>
      <c r="Q315" s="803">
        <v>41</v>
      </c>
      <c r="R315" s="804"/>
    </row>
    <row r="316" spans="1:18" s="88" customFormat="1" ht="30" customHeight="1" thickBot="1" x14ac:dyDescent="0.3">
      <c r="A316" s="68"/>
      <c r="B316" s="783"/>
      <c r="C316" s="784"/>
      <c r="D316" s="120">
        <f t="shared" si="26"/>
        <v>0</v>
      </c>
      <c r="E316" s="115">
        <f t="shared" si="26"/>
        <v>0</v>
      </c>
      <c r="F316" s="815"/>
      <c r="H316" s="38">
        <f>D313</f>
        <v>0</v>
      </c>
      <c r="I316" s="31">
        <f>E313</f>
        <v>0</v>
      </c>
      <c r="J316" s="763"/>
      <c r="K316" s="33"/>
      <c r="L316" s="38">
        <f>D316</f>
        <v>0</v>
      </c>
      <c r="M316" s="31">
        <f>E310</f>
        <v>0</v>
      </c>
      <c r="N316" s="762" t="str">
        <f>F309</f>
        <v xml:space="preserve"> DLG 64</v>
      </c>
      <c r="O316" s="21"/>
      <c r="Q316" s="783"/>
      <c r="R316" s="784"/>
    </row>
    <row r="317" spans="1:18" s="88" customFormat="1" ht="30" customHeight="1" x14ac:dyDescent="0.25">
      <c r="A317" s="68"/>
      <c r="B317" s="803">
        <v>45</v>
      </c>
      <c r="C317" s="804"/>
      <c r="D317" s="64">
        <f t="shared" si="26"/>
        <v>0</v>
      </c>
      <c r="E317" s="98">
        <f t="shared" si="26"/>
        <v>0</v>
      </c>
      <c r="F317" s="814" t="str">
        <f>F100</f>
        <v>AOE 642</v>
      </c>
      <c r="H317" s="38">
        <f>D316</f>
        <v>0</v>
      </c>
      <c r="I317" s="31">
        <f>E316</f>
        <v>0</v>
      </c>
      <c r="J317" s="762" t="str">
        <f>F315</f>
        <v>ECL 61</v>
      </c>
      <c r="K317" s="33"/>
      <c r="L317" s="38">
        <f>D315</f>
        <v>0</v>
      </c>
      <c r="M317" s="31">
        <f>E309</f>
        <v>0</v>
      </c>
      <c r="N317" s="763"/>
      <c r="O317" s="21"/>
      <c r="Q317" s="803">
        <v>42</v>
      </c>
      <c r="R317" s="804"/>
    </row>
    <row r="318" spans="1:18" s="88" customFormat="1" ht="30" customHeight="1" thickBot="1" x14ac:dyDescent="0.3">
      <c r="A318" s="68"/>
      <c r="B318" s="783"/>
      <c r="C318" s="784"/>
      <c r="D318" s="61">
        <f t="shared" si="26"/>
        <v>0</v>
      </c>
      <c r="E318" s="63">
        <f t="shared" si="26"/>
        <v>0</v>
      </c>
      <c r="F318" s="815"/>
      <c r="G318" s="118"/>
      <c r="H318" s="38">
        <f>D315</f>
        <v>0</v>
      </c>
      <c r="I318" s="31">
        <f>E315</f>
        <v>0</v>
      </c>
      <c r="J318" s="763"/>
      <c r="K318" s="33"/>
      <c r="L318" s="38">
        <f>D318</f>
        <v>0</v>
      </c>
      <c r="M318" s="31">
        <f>E312</f>
        <v>0</v>
      </c>
      <c r="N318" s="762" t="str">
        <f>F311</f>
        <v xml:space="preserve"> DLG 80</v>
      </c>
      <c r="O318" s="21"/>
      <c r="Q318" s="783"/>
      <c r="R318" s="784"/>
    </row>
    <row r="319" spans="1:18" s="88" customFormat="1" ht="30" customHeight="1" x14ac:dyDescent="0.25">
      <c r="A319" s="68"/>
      <c r="B319" s="799">
        <v>46</v>
      </c>
      <c r="C319" s="800"/>
      <c r="D319" s="107">
        <f t="shared" si="26"/>
        <v>0</v>
      </c>
      <c r="E319" s="106">
        <f t="shared" si="26"/>
        <v>0</v>
      </c>
      <c r="F319" s="823" t="str">
        <f>F102</f>
        <v>ATR 430</v>
      </c>
      <c r="H319" s="38">
        <f>D318</f>
        <v>0</v>
      </c>
      <c r="I319" s="31">
        <f>E318</f>
        <v>0</v>
      </c>
      <c r="J319" s="762" t="str">
        <f>F317</f>
        <v>AOE 642</v>
      </c>
      <c r="K319" s="33"/>
      <c r="L319" s="38">
        <f>D317</f>
        <v>0</v>
      </c>
      <c r="M319" s="31">
        <f>E311</f>
        <v>0</v>
      </c>
      <c r="N319" s="763"/>
      <c r="O319" s="21"/>
      <c r="Q319" s="803">
        <v>43</v>
      </c>
      <c r="R319" s="804"/>
    </row>
    <row r="320" spans="1:18" s="88" customFormat="1" ht="30" customHeight="1" thickBot="1" x14ac:dyDescent="0.3">
      <c r="A320" s="68"/>
      <c r="B320" s="816"/>
      <c r="C320" s="817"/>
      <c r="D320" s="105">
        <f t="shared" si="26"/>
        <v>0</v>
      </c>
      <c r="E320" s="119">
        <f t="shared" si="26"/>
        <v>0</v>
      </c>
      <c r="F320" s="824"/>
      <c r="G320" s="118"/>
      <c r="H320" s="38">
        <f>D317</f>
        <v>0</v>
      </c>
      <c r="I320" s="31">
        <f>E317</f>
        <v>0</v>
      </c>
      <c r="J320" s="763"/>
      <c r="K320" s="33"/>
      <c r="L320" s="38">
        <f>D320</f>
        <v>0</v>
      </c>
      <c r="M320" s="31">
        <f>E314</f>
        <v>0</v>
      </c>
      <c r="N320" s="762" t="str">
        <f>F313</f>
        <v>ATJ 020</v>
      </c>
      <c r="O320" s="21"/>
      <c r="Q320" s="783"/>
      <c r="R320" s="784"/>
    </row>
    <row r="321" spans="1:18" s="88" customFormat="1" ht="30" customHeight="1" x14ac:dyDescent="0.25">
      <c r="A321" s="68"/>
      <c r="B321" s="803">
        <v>47</v>
      </c>
      <c r="C321" s="804"/>
      <c r="D321" s="64">
        <f t="shared" si="26"/>
        <v>0</v>
      </c>
      <c r="E321" s="63">
        <f t="shared" si="26"/>
        <v>0</v>
      </c>
      <c r="F321" s="814" t="str">
        <f>F104</f>
        <v>ATJ 026</v>
      </c>
      <c r="H321" s="38">
        <f>D320</f>
        <v>0</v>
      </c>
      <c r="I321" s="31">
        <f>E320</f>
        <v>0</v>
      </c>
      <c r="J321" s="762" t="str">
        <f>F319</f>
        <v>ATR 430</v>
      </c>
      <c r="K321" s="33"/>
      <c r="L321" s="38">
        <f>D319</f>
        <v>0</v>
      </c>
      <c r="M321" s="31">
        <f>E313</f>
        <v>0</v>
      </c>
      <c r="N321" s="763"/>
      <c r="O321" s="21"/>
      <c r="Q321" s="803">
        <v>44</v>
      </c>
      <c r="R321" s="804"/>
    </row>
    <row r="322" spans="1:18" s="88" customFormat="1" ht="30" customHeight="1" thickBot="1" x14ac:dyDescent="0.3">
      <c r="A322" s="68"/>
      <c r="B322" s="783"/>
      <c r="C322" s="784"/>
      <c r="D322" s="113">
        <f t="shared" si="26"/>
        <v>0</v>
      </c>
      <c r="E322" s="60">
        <f t="shared" si="26"/>
        <v>0</v>
      </c>
      <c r="F322" s="815"/>
      <c r="H322" s="38">
        <f>D319</f>
        <v>0</v>
      </c>
      <c r="I322" s="31">
        <f>E319</f>
        <v>0</v>
      </c>
      <c r="J322" s="763"/>
      <c r="K322" s="33"/>
      <c r="L322" s="38">
        <f>D322</f>
        <v>0</v>
      </c>
      <c r="M322" s="31">
        <f>E316</f>
        <v>0</v>
      </c>
      <c r="N322" s="762" t="str">
        <f>F315</f>
        <v>ECL 61</v>
      </c>
      <c r="O322" s="21"/>
      <c r="Q322" s="783"/>
      <c r="R322" s="784"/>
    </row>
    <row r="323" spans="1:18" s="88" customFormat="1" ht="30" customHeight="1" x14ac:dyDescent="0.25">
      <c r="A323" s="68"/>
      <c r="B323" s="803">
        <v>48</v>
      </c>
      <c r="C323" s="804"/>
      <c r="D323" s="117">
        <f t="shared" si="26"/>
        <v>0</v>
      </c>
      <c r="E323" s="116">
        <f t="shared" si="26"/>
        <v>0</v>
      </c>
      <c r="F323" s="814" t="str">
        <f>F106</f>
        <v>DLG 52</v>
      </c>
      <c r="H323" s="38">
        <f>D322</f>
        <v>0</v>
      </c>
      <c r="I323" s="31">
        <f>E322</f>
        <v>0</v>
      </c>
      <c r="J323" s="762" t="str">
        <f>F321</f>
        <v>ATJ 026</v>
      </c>
      <c r="K323" s="33"/>
      <c r="L323" s="38">
        <f>D321</f>
        <v>0</v>
      </c>
      <c r="M323" s="31">
        <f>E315</f>
        <v>0</v>
      </c>
      <c r="N323" s="763"/>
      <c r="O323" s="21"/>
      <c r="Q323" s="803">
        <v>45</v>
      </c>
      <c r="R323" s="804"/>
    </row>
    <row r="324" spans="1:18" s="88" customFormat="1" ht="30" customHeight="1" thickBot="1" x14ac:dyDescent="0.3">
      <c r="A324" s="68"/>
      <c r="B324" s="783"/>
      <c r="C324" s="784"/>
      <c r="D324" s="61">
        <f t="shared" ref="D324:E343" si="27">D107</f>
        <v>0</v>
      </c>
      <c r="E324" s="115">
        <f t="shared" si="27"/>
        <v>0</v>
      </c>
      <c r="F324" s="815"/>
      <c r="H324" s="38">
        <f>D321</f>
        <v>0</v>
      </c>
      <c r="I324" s="31">
        <f>E321</f>
        <v>0</v>
      </c>
      <c r="J324" s="763"/>
      <c r="K324" s="33"/>
      <c r="L324" s="38">
        <f>D324</f>
        <v>0</v>
      </c>
      <c r="M324" s="31">
        <f>E318</f>
        <v>0</v>
      </c>
      <c r="N324" s="762" t="str">
        <f>F317</f>
        <v>AOE 642</v>
      </c>
      <c r="O324" s="21"/>
      <c r="Q324" s="783"/>
      <c r="R324" s="784"/>
    </row>
    <row r="325" spans="1:18" s="88" customFormat="1" ht="30" customHeight="1" x14ac:dyDescent="0.25">
      <c r="A325" s="68"/>
      <c r="B325" s="803">
        <v>49</v>
      </c>
      <c r="C325" s="804"/>
      <c r="D325" s="108">
        <f t="shared" si="27"/>
        <v>0</v>
      </c>
      <c r="E325" s="63">
        <f t="shared" si="27"/>
        <v>0</v>
      </c>
      <c r="F325" s="814" t="str">
        <f>F108</f>
        <v>AOF 714</v>
      </c>
      <c r="H325" s="38">
        <f>D324</f>
        <v>0</v>
      </c>
      <c r="I325" s="31">
        <f>E324</f>
        <v>0</v>
      </c>
      <c r="J325" s="762" t="str">
        <f>F323</f>
        <v>DLG 52</v>
      </c>
      <c r="K325" s="33"/>
      <c r="L325" s="38">
        <f>D323</f>
        <v>0</v>
      </c>
      <c r="M325" s="31">
        <f>E317</f>
        <v>0</v>
      </c>
      <c r="N325" s="763"/>
      <c r="O325" s="21"/>
      <c r="Q325" s="799">
        <v>46</v>
      </c>
      <c r="R325" s="800"/>
    </row>
    <row r="326" spans="1:18" s="88" customFormat="1" ht="30" customHeight="1" thickBot="1" x14ac:dyDescent="0.3">
      <c r="A326" s="68"/>
      <c r="B326" s="783"/>
      <c r="C326" s="784"/>
      <c r="D326" s="61">
        <f t="shared" si="27"/>
        <v>0</v>
      </c>
      <c r="E326" s="60">
        <f t="shared" si="27"/>
        <v>0</v>
      </c>
      <c r="F326" s="815"/>
      <c r="H326" s="38">
        <f>D323</f>
        <v>0</v>
      </c>
      <c r="I326" s="31">
        <f>E323</f>
        <v>0</v>
      </c>
      <c r="J326" s="763"/>
      <c r="K326" s="33"/>
      <c r="L326" s="38">
        <f>D326</f>
        <v>0</v>
      </c>
      <c r="M326" s="31">
        <f>E320</f>
        <v>0</v>
      </c>
      <c r="N326" s="762" t="str">
        <f>F319</f>
        <v>ATR 430</v>
      </c>
      <c r="O326" s="21"/>
      <c r="Q326" s="816"/>
      <c r="R326" s="817"/>
    </row>
    <row r="327" spans="1:18" s="88" customFormat="1" ht="30" customHeight="1" x14ac:dyDescent="0.25">
      <c r="A327" s="68"/>
      <c r="B327" s="803">
        <v>50</v>
      </c>
      <c r="C327" s="804"/>
      <c r="D327" s="64">
        <f t="shared" si="27"/>
        <v>0</v>
      </c>
      <c r="E327" s="63">
        <f t="shared" si="27"/>
        <v>0</v>
      </c>
      <c r="F327" s="814" t="str">
        <f>F110</f>
        <v>AOF 723</v>
      </c>
      <c r="H327" s="38">
        <f>D326</f>
        <v>0</v>
      </c>
      <c r="I327" s="31">
        <f>E326</f>
        <v>0</v>
      </c>
      <c r="J327" s="762" t="str">
        <f>F325</f>
        <v>AOF 714</v>
      </c>
      <c r="K327" s="33"/>
      <c r="L327" s="38">
        <f>D325</f>
        <v>0</v>
      </c>
      <c r="M327" s="31">
        <f>E319</f>
        <v>0</v>
      </c>
      <c r="N327" s="763"/>
      <c r="O327" s="21"/>
      <c r="Q327" s="803">
        <v>47</v>
      </c>
      <c r="R327" s="804"/>
    </row>
    <row r="328" spans="1:18" s="88" customFormat="1" ht="30" customHeight="1" thickBot="1" x14ac:dyDescent="0.3">
      <c r="A328" s="68"/>
      <c r="B328" s="783"/>
      <c r="C328" s="784"/>
      <c r="D328" s="61">
        <f t="shared" si="27"/>
        <v>0</v>
      </c>
      <c r="E328" s="60">
        <f t="shared" si="27"/>
        <v>0</v>
      </c>
      <c r="F328" s="815"/>
      <c r="H328" s="38">
        <f>D325</f>
        <v>0</v>
      </c>
      <c r="I328" s="31">
        <f>E325</f>
        <v>0</v>
      </c>
      <c r="J328" s="763"/>
      <c r="K328" s="33"/>
      <c r="L328" s="38">
        <f>D328</f>
        <v>0</v>
      </c>
      <c r="M328" s="31">
        <f>E322</f>
        <v>0</v>
      </c>
      <c r="N328" s="762" t="str">
        <f>F321</f>
        <v>ATJ 026</v>
      </c>
      <c r="O328" s="21"/>
      <c r="Q328" s="783"/>
      <c r="R328" s="784"/>
    </row>
    <row r="329" spans="1:18" s="88" customFormat="1" ht="30" customHeight="1" x14ac:dyDescent="0.25">
      <c r="A329" s="68"/>
      <c r="B329" s="803">
        <v>51</v>
      </c>
      <c r="C329" s="804"/>
      <c r="D329" s="64">
        <f t="shared" si="27"/>
        <v>0</v>
      </c>
      <c r="E329" s="63">
        <f t="shared" si="27"/>
        <v>0</v>
      </c>
      <c r="F329" s="814" t="str">
        <f>F112</f>
        <v>ECL 60</v>
      </c>
      <c r="H329" s="38">
        <f>D328</f>
        <v>0</v>
      </c>
      <c r="I329" s="31">
        <f>E328</f>
        <v>0</v>
      </c>
      <c r="J329" s="762" t="str">
        <f>F327</f>
        <v>AOF 723</v>
      </c>
      <c r="K329" s="33"/>
      <c r="L329" s="38">
        <f>D327</f>
        <v>0</v>
      </c>
      <c r="M329" s="31">
        <f>E321</f>
        <v>0</v>
      </c>
      <c r="N329" s="763"/>
      <c r="O329" s="21"/>
      <c r="Q329" s="803">
        <v>48</v>
      </c>
      <c r="R329" s="804"/>
    </row>
    <row r="330" spans="1:18" s="88" customFormat="1" ht="30" customHeight="1" thickBot="1" x14ac:dyDescent="0.3">
      <c r="A330" s="68"/>
      <c r="B330" s="783"/>
      <c r="C330" s="784"/>
      <c r="D330" s="61">
        <f t="shared" si="27"/>
        <v>0</v>
      </c>
      <c r="E330" s="60">
        <f t="shared" si="27"/>
        <v>0</v>
      </c>
      <c r="F330" s="815"/>
      <c r="H330" s="38">
        <f>D327</f>
        <v>0</v>
      </c>
      <c r="I330" s="31">
        <f>E327</f>
        <v>0</v>
      </c>
      <c r="J330" s="763"/>
      <c r="K330" s="33"/>
      <c r="L330" s="38">
        <f>D330</f>
        <v>0</v>
      </c>
      <c r="M330" s="31">
        <f>E324</f>
        <v>0</v>
      </c>
      <c r="N330" s="762" t="str">
        <f>F323</f>
        <v>DLG 52</v>
      </c>
      <c r="O330" s="21"/>
      <c r="Q330" s="783"/>
      <c r="R330" s="784"/>
    </row>
    <row r="331" spans="1:18" s="88" customFormat="1" ht="30" customHeight="1" x14ac:dyDescent="0.25">
      <c r="A331" s="68"/>
      <c r="B331" s="799">
        <v>52</v>
      </c>
      <c r="C331" s="800"/>
      <c r="D331" s="107">
        <f t="shared" si="27"/>
        <v>0</v>
      </c>
      <c r="E331" s="114">
        <f t="shared" si="27"/>
        <v>0</v>
      </c>
      <c r="F331" s="823" t="str">
        <f>F114</f>
        <v>ECL 96</v>
      </c>
      <c r="H331" s="38">
        <f>D330</f>
        <v>0</v>
      </c>
      <c r="I331" s="31">
        <f>E330</f>
        <v>0</v>
      </c>
      <c r="J331" s="762" t="str">
        <f>F329</f>
        <v>ECL 60</v>
      </c>
      <c r="K331" s="33"/>
      <c r="L331" s="38">
        <f>D329</f>
        <v>0</v>
      </c>
      <c r="M331" s="31">
        <f>E323</f>
        <v>0</v>
      </c>
      <c r="N331" s="763"/>
      <c r="O331" s="21"/>
      <c r="Q331" s="803">
        <v>49</v>
      </c>
      <c r="R331" s="804"/>
    </row>
    <row r="332" spans="1:18" s="88" customFormat="1" ht="30" customHeight="1" thickBot="1" x14ac:dyDescent="0.3">
      <c r="A332" s="68"/>
      <c r="B332" s="816"/>
      <c r="C332" s="817"/>
      <c r="D332" s="105">
        <f t="shared" si="27"/>
        <v>0</v>
      </c>
      <c r="E332" s="104">
        <f t="shared" si="27"/>
        <v>0</v>
      </c>
      <c r="F332" s="824"/>
      <c r="H332" s="38">
        <f>D329</f>
        <v>0</v>
      </c>
      <c r="I332" s="31">
        <f>E329</f>
        <v>0</v>
      </c>
      <c r="J332" s="763"/>
      <c r="K332" s="33"/>
      <c r="L332" s="38">
        <f>D332</f>
        <v>0</v>
      </c>
      <c r="M332" s="31">
        <f>E326</f>
        <v>0</v>
      </c>
      <c r="N332" s="762" t="str">
        <f>F325</f>
        <v>AOF 714</v>
      </c>
      <c r="O332" s="21"/>
      <c r="Q332" s="783"/>
      <c r="R332" s="784"/>
    </row>
    <row r="333" spans="1:18" s="88" customFormat="1" ht="30" customHeight="1" x14ac:dyDescent="0.25">
      <c r="A333" s="68"/>
      <c r="B333" s="803">
        <v>53</v>
      </c>
      <c r="C333" s="804"/>
      <c r="D333" s="64">
        <f t="shared" si="27"/>
        <v>0</v>
      </c>
      <c r="E333" s="63">
        <f t="shared" si="27"/>
        <v>0</v>
      </c>
      <c r="F333" s="814" t="str">
        <f>F116</f>
        <v>ECL 59</v>
      </c>
      <c r="H333" s="38">
        <f>D332</f>
        <v>0</v>
      </c>
      <c r="I333" s="31">
        <f>E332</f>
        <v>0</v>
      </c>
      <c r="J333" s="762" t="str">
        <f>F331</f>
        <v>ECL 96</v>
      </c>
      <c r="K333" s="33"/>
      <c r="L333" s="38">
        <f>D331</f>
        <v>0</v>
      </c>
      <c r="M333" s="31">
        <f>E325</f>
        <v>0</v>
      </c>
      <c r="N333" s="763"/>
      <c r="O333" s="21"/>
      <c r="Q333" s="803">
        <v>50</v>
      </c>
      <c r="R333" s="804"/>
    </row>
    <row r="334" spans="1:18" s="88" customFormat="1" ht="30" customHeight="1" thickBot="1" x14ac:dyDescent="0.3">
      <c r="A334" s="68"/>
      <c r="B334" s="783"/>
      <c r="C334" s="784"/>
      <c r="D334" s="113">
        <f t="shared" si="27"/>
        <v>0</v>
      </c>
      <c r="E334" s="60">
        <f t="shared" si="27"/>
        <v>0</v>
      </c>
      <c r="F334" s="815"/>
      <c r="H334" s="38">
        <f>D331</f>
        <v>0</v>
      </c>
      <c r="I334" s="31">
        <f>E331</f>
        <v>0</v>
      </c>
      <c r="J334" s="763"/>
      <c r="K334" s="33"/>
      <c r="L334" s="38">
        <f>D334</f>
        <v>0</v>
      </c>
      <c r="M334" s="31">
        <f>E328</f>
        <v>0</v>
      </c>
      <c r="N334" s="762" t="str">
        <f>F327</f>
        <v>AOF 723</v>
      </c>
      <c r="O334" s="21"/>
      <c r="Q334" s="783"/>
      <c r="R334" s="784"/>
    </row>
    <row r="335" spans="1:18" s="88" customFormat="1" ht="30" customHeight="1" x14ac:dyDescent="0.25">
      <c r="A335" s="68"/>
      <c r="B335" s="803">
        <v>54</v>
      </c>
      <c r="C335" s="804"/>
      <c r="D335" s="64">
        <f t="shared" si="27"/>
        <v>0</v>
      </c>
      <c r="E335" s="63">
        <f t="shared" si="27"/>
        <v>0</v>
      </c>
      <c r="F335" s="814" t="str">
        <f>F118</f>
        <v>ECL 47</v>
      </c>
      <c r="H335" s="38">
        <f>D334</f>
        <v>0</v>
      </c>
      <c r="I335" s="31">
        <f>E334</f>
        <v>0</v>
      </c>
      <c r="J335" s="762" t="str">
        <f>F333</f>
        <v>ECL 59</v>
      </c>
      <c r="K335" s="33"/>
      <c r="L335" s="38">
        <f>D333</f>
        <v>0</v>
      </c>
      <c r="M335" s="31">
        <f>E327</f>
        <v>0</v>
      </c>
      <c r="N335" s="763"/>
      <c r="O335" s="21"/>
      <c r="Q335" s="803">
        <v>51</v>
      </c>
      <c r="R335" s="804"/>
    </row>
    <row r="336" spans="1:18" s="88" customFormat="1" ht="30" customHeight="1" thickBot="1" x14ac:dyDescent="0.3">
      <c r="A336" s="68"/>
      <c r="B336" s="783"/>
      <c r="C336" s="784"/>
      <c r="D336" s="61">
        <f t="shared" si="27"/>
        <v>0</v>
      </c>
      <c r="E336" s="60">
        <f t="shared" si="27"/>
        <v>0</v>
      </c>
      <c r="F336" s="815"/>
      <c r="H336" s="38">
        <f>D333</f>
        <v>0</v>
      </c>
      <c r="I336" s="31">
        <f>E333</f>
        <v>0</v>
      </c>
      <c r="J336" s="763"/>
      <c r="K336" s="33"/>
      <c r="L336" s="38">
        <f>D336</f>
        <v>0</v>
      </c>
      <c r="M336" s="31">
        <f>E330</f>
        <v>0</v>
      </c>
      <c r="N336" s="762" t="str">
        <f>F329</f>
        <v>ECL 60</v>
      </c>
      <c r="O336" s="21"/>
      <c r="Q336" s="783"/>
      <c r="R336" s="784"/>
    </row>
    <row r="337" spans="1:18" s="88" customFormat="1" ht="30" customHeight="1" x14ac:dyDescent="0.25">
      <c r="A337" s="68"/>
      <c r="B337" s="803">
        <v>55</v>
      </c>
      <c r="C337" s="804"/>
      <c r="D337" s="64">
        <f t="shared" si="27"/>
        <v>0</v>
      </c>
      <c r="E337" s="63">
        <f t="shared" si="27"/>
        <v>0</v>
      </c>
      <c r="F337" s="814" t="str">
        <f>F120</f>
        <v>ECL 43</v>
      </c>
      <c r="H337" s="38">
        <f>D336</f>
        <v>0</v>
      </c>
      <c r="I337" s="31">
        <f>E336</f>
        <v>0</v>
      </c>
      <c r="J337" s="762" t="str">
        <f>F335</f>
        <v>ECL 47</v>
      </c>
      <c r="K337" s="33"/>
      <c r="L337" s="38">
        <f>D335</f>
        <v>0</v>
      </c>
      <c r="M337" s="31">
        <f>E329</f>
        <v>0</v>
      </c>
      <c r="N337" s="763"/>
      <c r="O337" s="21"/>
      <c r="Q337" s="799">
        <v>52</v>
      </c>
      <c r="R337" s="800"/>
    </row>
    <row r="338" spans="1:18" s="88" customFormat="1" ht="30" customHeight="1" thickBot="1" x14ac:dyDescent="0.3">
      <c r="A338" s="68"/>
      <c r="B338" s="783"/>
      <c r="C338" s="784"/>
      <c r="D338" s="61">
        <f t="shared" si="27"/>
        <v>0</v>
      </c>
      <c r="E338" s="60">
        <f t="shared" si="27"/>
        <v>0</v>
      </c>
      <c r="F338" s="815"/>
      <c r="H338" s="38">
        <f>D335</f>
        <v>0</v>
      </c>
      <c r="I338" s="31">
        <f>E335</f>
        <v>0</v>
      </c>
      <c r="J338" s="763"/>
      <c r="K338" s="33"/>
      <c r="L338" s="38">
        <f>D338</f>
        <v>0</v>
      </c>
      <c r="M338" s="31">
        <f>E332</f>
        <v>0</v>
      </c>
      <c r="N338" s="762" t="str">
        <f>F331</f>
        <v>ECL 96</v>
      </c>
      <c r="O338" s="21"/>
      <c r="Q338" s="816"/>
      <c r="R338" s="817"/>
    </row>
    <row r="339" spans="1:18" s="88" customFormat="1" ht="30" customHeight="1" x14ac:dyDescent="0.25">
      <c r="A339" s="68"/>
      <c r="B339" s="803">
        <v>56</v>
      </c>
      <c r="C339" s="804"/>
      <c r="D339" s="64">
        <f t="shared" si="27"/>
        <v>0</v>
      </c>
      <c r="E339" s="112">
        <f t="shared" si="27"/>
        <v>0</v>
      </c>
      <c r="F339" s="814" t="str">
        <f>F122</f>
        <v>DLG 32</v>
      </c>
      <c r="H339" s="38">
        <f>D338</f>
        <v>0</v>
      </c>
      <c r="I339" s="31">
        <f>E338</f>
        <v>0</v>
      </c>
      <c r="J339" s="762" t="str">
        <f>F337</f>
        <v>ECL 43</v>
      </c>
      <c r="K339" s="33"/>
      <c r="L339" s="38">
        <f>D337</f>
        <v>0</v>
      </c>
      <c r="M339" s="31">
        <f>E331</f>
        <v>0</v>
      </c>
      <c r="N339" s="763"/>
      <c r="O339" s="21"/>
      <c r="Q339" s="803">
        <v>53</v>
      </c>
      <c r="R339" s="804"/>
    </row>
    <row r="340" spans="1:18" s="88" customFormat="1" ht="30" customHeight="1" thickBot="1" x14ac:dyDescent="0.3">
      <c r="A340" s="68"/>
      <c r="B340" s="783"/>
      <c r="C340" s="784"/>
      <c r="D340" s="61">
        <f t="shared" si="27"/>
        <v>0</v>
      </c>
      <c r="E340" s="111">
        <f t="shared" si="27"/>
        <v>0</v>
      </c>
      <c r="F340" s="815"/>
      <c r="H340" s="38">
        <f>D337</f>
        <v>0</v>
      </c>
      <c r="I340" s="31">
        <f>E337</f>
        <v>0</v>
      </c>
      <c r="J340" s="763"/>
      <c r="K340" s="33"/>
      <c r="L340" s="38">
        <f>D340</f>
        <v>0</v>
      </c>
      <c r="M340" s="31">
        <f>E334</f>
        <v>0</v>
      </c>
      <c r="N340" s="762" t="str">
        <f>F333</f>
        <v>ECL 59</v>
      </c>
      <c r="O340" s="21"/>
      <c r="Q340" s="783"/>
      <c r="R340" s="784"/>
    </row>
    <row r="341" spans="1:18" s="88" customFormat="1" ht="30" customHeight="1" x14ac:dyDescent="0.25">
      <c r="A341" s="68"/>
      <c r="B341" s="799">
        <v>57</v>
      </c>
      <c r="C341" s="800"/>
      <c r="D341" s="107">
        <f t="shared" si="27"/>
        <v>0</v>
      </c>
      <c r="E341" s="106">
        <f t="shared" si="27"/>
        <v>0</v>
      </c>
      <c r="F341" s="823" t="str">
        <f>F124</f>
        <v>ATR 435</v>
      </c>
      <c r="H341" s="38">
        <f>D340</f>
        <v>0</v>
      </c>
      <c r="I341" s="31">
        <f>E340</f>
        <v>0</v>
      </c>
      <c r="J341" s="762" t="str">
        <f>F339</f>
        <v>DLG 32</v>
      </c>
      <c r="K341" s="33"/>
      <c r="L341" s="38">
        <f>D339</f>
        <v>0</v>
      </c>
      <c r="M341" s="31">
        <f>E333</f>
        <v>0</v>
      </c>
      <c r="N341" s="763"/>
      <c r="O341" s="21"/>
      <c r="Q341" s="803">
        <v>54</v>
      </c>
      <c r="R341" s="804"/>
    </row>
    <row r="342" spans="1:18" s="88" customFormat="1" ht="30" customHeight="1" thickBot="1" x14ac:dyDescent="0.3">
      <c r="A342" s="68"/>
      <c r="B342" s="816"/>
      <c r="C342" s="817"/>
      <c r="D342" s="105">
        <f t="shared" si="27"/>
        <v>0</v>
      </c>
      <c r="E342" s="104">
        <f t="shared" si="27"/>
        <v>0</v>
      </c>
      <c r="F342" s="824"/>
      <c r="H342" s="38">
        <f>D339</f>
        <v>0</v>
      </c>
      <c r="I342" s="31">
        <f>E339</f>
        <v>0</v>
      </c>
      <c r="J342" s="763"/>
      <c r="K342" s="33"/>
      <c r="L342" s="38">
        <f>D342</f>
        <v>0</v>
      </c>
      <c r="M342" s="31">
        <f>E336</f>
        <v>0</v>
      </c>
      <c r="N342" s="762" t="str">
        <f>F335</f>
        <v>ECL 47</v>
      </c>
      <c r="O342" s="21"/>
      <c r="Q342" s="783"/>
      <c r="R342" s="784"/>
    </row>
    <row r="343" spans="1:18" s="88" customFormat="1" ht="30" customHeight="1" x14ac:dyDescent="0.25">
      <c r="A343" s="68"/>
      <c r="B343" s="803">
        <v>58</v>
      </c>
      <c r="C343" s="804"/>
      <c r="D343" s="64">
        <f t="shared" si="27"/>
        <v>0</v>
      </c>
      <c r="E343" s="98">
        <f t="shared" si="27"/>
        <v>0</v>
      </c>
      <c r="F343" s="814" t="str">
        <f>F126</f>
        <v>ECL 63</v>
      </c>
      <c r="H343" s="38">
        <f>D342</f>
        <v>0</v>
      </c>
      <c r="I343" s="31">
        <f>E342</f>
        <v>0</v>
      </c>
      <c r="J343" s="762" t="str">
        <f>F341</f>
        <v>ATR 435</v>
      </c>
      <c r="K343" s="33"/>
      <c r="L343" s="38">
        <f>D341</f>
        <v>0</v>
      </c>
      <c r="M343" s="31">
        <f>E335</f>
        <v>0</v>
      </c>
      <c r="N343" s="763"/>
      <c r="O343" s="21"/>
      <c r="Q343" s="803">
        <v>55</v>
      </c>
      <c r="R343" s="804"/>
    </row>
    <row r="344" spans="1:18" s="88" customFormat="1" ht="30" customHeight="1" thickBot="1" x14ac:dyDescent="0.3">
      <c r="A344" s="68"/>
      <c r="B344" s="783"/>
      <c r="C344" s="784"/>
      <c r="D344" s="61">
        <f t="shared" ref="D344:E363" si="28">D127</f>
        <v>0</v>
      </c>
      <c r="E344" s="63">
        <f t="shared" si="28"/>
        <v>0</v>
      </c>
      <c r="F344" s="815"/>
      <c r="H344" s="38">
        <f>D341</f>
        <v>0</v>
      </c>
      <c r="I344" s="31">
        <f>E341</f>
        <v>0</v>
      </c>
      <c r="J344" s="763"/>
      <c r="K344" s="33"/>
      <c r="L344" s="38">
        <f>D344</f>
        <v>0</v>
      </c>
      <c r="M344" s="31">
        <f>E338</f>
        <v>0</v>
      </c>
      <c r="N344" s="762" t="str">
        <f>F337</f>
        <v>ECL 43</v>
      </c>
      <c r="O344" s="21"/>
      <c r="Q344" s="783"/>
      <c r="R344" s="784"/>
    </row>
    <row r="345" spans="1:18" s="88" customFormat="1" ht="30" customHeight="1" x14ac:dyDescent="0.25">
      <c r="A345" s="68"/>
      <c r="B345" s="803">
        <v>59</v>
      </c>
      <c r="C345" s="804"/>
      <c r="D345" s="64">
        <f t="shared" si="28"/>
        <v>0</v>
      </c>
      <c r="E345" s="98">
        <f t="shared" si="28"/>
        <v>0</v>
      </c>
      <c r="F345" s="814" t="str">
        <f>F128</f>
        <v>DLG 56</v>
      </c>
      <c r="H345" s="38">
        <f>D344</f>
        <v>0</v>
      </c>
      <c r="I345" s="31">
        <f>E344</f>
        <v>0</v>
      </c>
      <c r="J345" s="762" t="str">
        <f>F343</f>
        <v>ECL 63</v>
      </c>
      <c r="K345" s="33"/>
      <c r="L345" s="38">
        <f>D343</f>
        <v>0</v>
      </c>
      <c r="M345" s="31">
        <f>E337</f>
        <v>0</v>
      </c>
      <c r="N345" s="763"/>
      <c r="O345" s="21"/>
      <c r="Q345" s="803">
        <v>56</v>
      </c>
      <c r="R345" s="804"/>
    </row>
    <row r="346" spans="1:18" s="88" customFormat="1" ht="30" customHeight="1" thickBot="1" x14ac:dyDescent="0.3">
      <c r="A346" s="68"/>
      <c r="B346" s="783"/>
      <c r="C346" s="784"/>
      <c r="D346" s="61">
        <f t="shared" si="28"/>
        <v>0</v>
      </c>
      <c r="E346" s="63">
        <f t="shared" si="28"/>
        <v>0</v>
      </c>
      <c r="F346" s="815"/>
      <c r="H346" s="38">
        <f>D343</f>
        <v>0</v>
      </c>
      <c r="I346" s="31">
        <f>E343</f>
        <v>0</v>
      </c>
      <c r="J346" s="763"/>
      <c r="K346" s="33"/>
      <c r="L346" s="38">
        <f>D346</f>
        <v>0</v>
      </c>
      <c r="M346" s="31">
        <f>E340</f>
        <v>0</v>
      </c>
      <c r="N346" s="762" t="str">
        <f>F339</f>
        <v>DLG 32</v>
      </c>
      <c r="O346" s="21"/>
      <c r="Q346" s="783"/>
      <c r="R346" s="784"/>
    </row>
    <row r="347" spans="1:18" s="88" customFormat="1" ht="30" customHeight="1" x14ac:dyDescent="0.25">
      <c r="A347" s="68"/>
      <c r="B347" s="803">
        <v>60</v>
      </c>
      <c r="C347" s="804"/>
      <c r="D347" s="64">
        <f t="shared" si="28"/>
        <v>0</v>
      </c>
      <c r="E347" s="98">
        <f t="shared" si="28"/>
        <v>0</v>
      </c>
      <c r="F347" s="814" t="str">
        <f>F130</f>
        <v>ANN 634</v>
      </c>
      <c r="H347" s="38">
        <f>D346</f>
        <v>0</v>
      </c>
      <c r="I347" s="31">
        <f>E346</f>
        <v>0</v>
      </c>
      <c r="J347" s="762" t="str">
        <f>F345</f>
        <v>DLG 56</v>
      </c>
      <c r="K347" s="33"/>
      <c r="L347" s="38">
        <f>D345</f>
        <v>0</v>
      </c>
      <c r="M347" s="31">
        <f>E339</f>
        <v>0</v>
      </c>
      <c r="N347" s="763"/>
      <c r="O347" s="21"/>
      <c r="Q347" s="799">
        <v>57</v>
      </c>
      <c r="R347" s="800"/>
    </row>
    <row r="348" spans="1:18" s="88" customFormat="1" ht="30" customHeight="1" thickBot="1" x14ac:dyDescent="0.3">
      <c r="A348" s="68"/>
      <c r="B348" s="783"/>
      <c r="C348" s="784"/>
      <c r="D348" s="61">
        <f t="shared" si="28"/>
        <v>0</v>
      </c>
      <c r="E348" s="60">
        <f t="shared" si="28"/>
        <v>0</v>
      </c>
      <c r="F348" s="815"/>
      <c r="H348" s="38">
        <f>D345</f>
        <v>0</v>
      </c>
      <c r="I348" s="31">
        <f>E345</f>
        <v>0</v>
      </c>
      <c r="J348" s="763"/>
      <c r="K348" s="33"/>
      <c r="L348" s="38">
        <f>D348</f>
        <v>0</v>
      </c>
      <c r="M348" s="31">
        <f>E342</f>
        <v>0</v>
      </c>
      <c r="N348" s="762" t="str">
        <f>F341</f>
        <v>ATR 435</v>
      </c>
      <c r="O348" s="21"/>
      <c r="Q348" s="816"/>
      <c r="R348" s="817"/>
    </row>
    <row r="349" spans="1:18" s="88" customFormat="1" ht="30" customHeight="1" x14ac:dyDescent="0.25">
      <c r="A349" s="68"/>
      <c r="B349" s="803">
        <v>61</v>
      </c>
      <c r="C349" s="804"/>
      <c r="D349" s="64">
        <f t="shared" si="28"/>
        <v>0</v>
      </c>
      <c r="E349" s="98">
        <f t="shared" si="28"/>
        <v>0</v>
      </c>
      <c r="F349" s="814" t="str">
        <f>F132</f>
        <v>DLG 34</v>
      </c>
      <c r="H349" s="38">
        <f>D348</f>
        <v>0</v>
      </c>
      <c r="I349" s="31">
        <f>E348</f>
        <v>0</v>
      </c>
      <c r="J349" s="762" t="str">
        <f>F347</f>
        <v>ANN 634</v>
      </c>
      <c r="K349" s="33"/>
      <c r="L349" s="38">
        <f>D347</f>
        <v>0</v>
      </c>
      <c r="M349" s="31">
        <f>E341</f>
        <v>0</v>
      </c>
      <c r="N349" s="763"/>
      <c r="O349" s="21"/>
      <c r="Q349" s="803">
        <v>58</v>
      </c>
      <c r="R349" s="804"/>
    </row>
    <row r="350" spans="1:18" s="88" customFormat="1" ht="30" customHeight="1" thickBot="1" x14ac:dyDescent="0.3">
      <c r="A350" s="68"/>
      <c r="B350" s="783"/>
      <c r="C350" s="784"/>
      <c r="D350" s="110">
        <f t="shared" si="28"/>
        <v>0</v>
      </c>
      <c r="E350" s="109">
        <f t="shared" si="28"/>
        <v>0</v>
      </c>
      <c r="F350" s="815"/>
      <c r="H350" s="38">
        <f>D347</f>
        <v>0</v>
      </c>
      <c r="I350" s="31">
        <f>E347</f>
        <v>0</v>
      </c>
      <c r="J350" s="763"/>
      <c r="K350" s="33"/>
      <c r="L350" s="38">
        <f>D350</f>
        <v>0</v>
      </c>
      <c r="M350" s="31">
        <f>E344</f>
        <v>0</v>
      </c>
      <c r="N350" s="762" t="str">
        <f>F343</f>
        <v>ECL 63</v>
      </c>
      <c r="O350" s="21"/>
      <c r="Q350" s="783"/>
      <c r="R350" s="784"/>
    </row>
    <row r="351" spans="1:18" s="88" customFormat="1" ht="30" customHeight="1" x14ac:dyDescent="0.25">
      <c r="A351" s="68"/>
      <c r="B351" s="799">
        <v>62</v>
      </c>
      <c r="C351" s="800"/>
      <c r="D351" s="107">
        <f t="shared" si="28"/>
        <v>0</v>
      </c>
      <c r="E351" s="106">
        <f t="shared" si="28"/>
        <v>0</v>
      </c>
      <c r="F351" s="823" t="str">
        <f>F134</f>
        <v>DLG 78</v>
      </c>
      <c r="H351" s="38">
        <f>D350</f>
        <v>0</v>
      </c>
      <c r="I351" s="31">
        <f>E350</f>
        <v>0</v>
      </c>
      <c r="J351" s="762" t="str">
        <f>F349</f>
        <v>DLG 34</v>
      </c>
      <c r="K351" s="33"/>
      <c r="L351" s="38">
        <f>D349</f>
        <v>0</v>
      </c>
      <c r="M351" s="31">
        <f>E343</f>
        <v>0</v>
      </c>
      <c r="N351" s="763"/>
      <c r="O351" s="21"/>
      <c r="Q351" s="803">
        <v>59</v>
      </c>
      <c r="R351" s="804"/>
    </row>
    <row r="352" spans="1:18" s="88" customFormat="1" ht="30" customHeight="1" thickBot="1" x14ac:dyDescent="0.3">
      <c r="A352" s="68"/>
      <c r="B352" s="816"/>
      <c r="C352" s="817"/>
      <c r="D352" s="105">
        <f t="shared" si="28"/>
        <v>0</v>
      </c>
      <c r="E352" s="104">
        <f t="shared" si="28"/>
        <v>0</v>
      </c>
      <c r="F352" s="824"/>
      <c r="H352" s="38">
        <f>D349</f>
        <v>0</v>
      </c>
      <c r="I352" s="31">
        <f>E349</f>
        <v>0</v>
      </c>
      <c r="J352" s="763"/>
      <c r="K352" s="33"/>
      <c r="L352" s="38">
        <f>D352</f>
        <v>0</v>
      </c>
      <c r="M352" s="31">
        <f>E346</f>
        <v>0</v>
      </c>
      <c r="N352" s="762" t="str">
        <f>F345</f>
        <v>DLG 56</v>
      </c>
      <c r="O352" s="21"/>
      <c r="Q352" s="783"/>
      <c r="R352" s="784"/>
    </row>
    <row r="353" spans="1:18" s="88" customFormat="1" ht="30" customHeight="1" x14ac:dyDescent="0.25">
      <c r="A353" s="68"/>
      <c r="B353" s="803">
        <v>63</v>
      </c>
      <c r="C353" s="804"/>
      <c r="D353" s="64">
        <f t="shared" si="28"/>
        <v>0</v>
      </c>
      <c r="E353" s="98">
        <f t="shared" si="28"/>
        <v>0</v>
      </c>
      <c r="F353" s="814" t="str">
        <f>F136</f>
        <v>AIG 97</v>
      </c>
      <c r="H353" s="38">
        <f>D352</f>
        <v>0</v>
      </c>
      <c r="I353" s="31">
        <f>E352</f>
        <v>0</v>
      </c>
      <c r="J353" s="762" t="str">
        <f>F351</f>
        <v>DLG 78</v>
      </c>
      <c r="K353" s="33"/>
      <c r="L353" s="38">
        <f>D351</f>
        <v>0</v>
      </c>
      <c r="M353" s="31">
        <f>E345</f>
        <v>0</v>
      </c>
      <c r="N353" s="763"/>
      <c r="O353" s="21"/>
      <c r="Q353" s="803">
        <v>60</v>
      </c>
      <c r="R353" s="804"/>
    </row>
    <row r="354" spans="1:18" s="88" customFormat="1" ht="30" customHeight="1" thickBot="1" x14ac:dyDescent="0.3">
      <c r="A354" s="68"/>
      <c r="B354" s="783"/>
      <c r="C354" s="784"/>
      <c r="D354" s="61">
        <f t="shared" si="28"/>
        <v>0</v>
      </c>
      <c r="E354" s="60">
        <f t="shared" si="28"/>
        <v>0</v>
      </c>
      <c r="F354" s="815"/>
      <c r="H354" s="38">
        <f>D351</f>
        <v>0</v>
      </c>
      <c r="I354" s="31">
        <f>E351</f>
        <v>0</v>
      </c>
      <c r="J354" s="763"/>
      <c r="K354" s="33"/>
      <c r="L354" s="38">
        <f>D354</f>
        <v>0</v>
      </c>
      <c r="M354" s="31">
        <f>E348</f>
        <v>0</v>
      </c>
      <c r="N354" s="762" t="str">
        <f>F347</f>
        <v>ANN 634</v>
      </c>
      <c r="O354" s="21"/>
      <c r="Q354" s="783"/>
      <c r="R354" s="784"/>
    </row>
    <row r="355" spans="1:18" s="88" customFormat="1" ht="30" customHeight="1" x14ac:dyDescent="0.25">
      <c r="A355" s="68"/>
      <c r="B355" s="803">
        <v>64</v>
      </c>
      <c r="C355" s="804"/>
      <c r="D355" s="64">
        <f t="shared" si="28"/>
        <v>0</v>
      </c>
      <c r="E355" s="63">
        <f t="shared" si="28"/>
        <v>0</v>
      </c>
      <c r="F355" s="814" t="str">
        <f>F138</f>
        <v>DLG 28</v>
      </c>
      <c r="H355" s="38">
        <f>D354</f>
        <v>0</v>
      </c>
      <c r="I355" s="31">
        <f>E354</f>
        <v>0</v>
      </c>
      <c r="J355" s="762" t="str">
        <f>F353</f>
        <v>AIG 97</v>
      </c>
      <c r="K355" s="33"/>
      <c r="L355" s="38">
        <f>D353</f>
        <v>0</v>
      </c>
      <c r="M355" s="31">
        <f>E347</f>
        <v>0</v>
      </c>
      <c r="N355" s="763"/>
      <c r="O355" s="21"/>
      <c r="Q355" s="803">
        <v>61</v>
      </c>
      <c r="R355" s="804"/>
    </row>
    <row r="356" spans="1:18" s="88" customFormat="1" ht="30" customHeight="1" thickBot="1" x14ac:dyDescent="0.3">
      <c r="A356" s="68"/>
      <c r="B356" s="783"/>
      <c r="C356" s="784"/>
      <c r="D356" s="61">
        <f t="shared" si="28"/>
        <v>0</v>
      </c>
      <c r="E356" s="60">
        <f t="shared" si="28"/>
        <v>0</v>
      </c>
      <c r="F356" s="815"/>
      <c r="H356" s="38">
        <f>D353</f>
        <v>0</v>
      </c>
      <c r="I356" s="31">
        <f>E353</f>
        <v>0</v>
      </c>
      <c r="J356" s="763"/>
      <c r="K356" s="33"/>
      <c r="L356" s="38">
        <f>D356</f>
        <v>0</v>
      </c>
      <c r="M356" s="31">
        <f>E350</f>
        <v>0</v>
      </c>
      <c r="N356" s="762" t="str">
        <f>F349</f>
        <v>DLG 34</v>
      </c>
      <c r="O356" s="21"/>
      <c r="Q356" s="783"/>
      <c r="R356" s="784"/>
    </row>
    <row r="357" spans="1:18" s="88" customFormat="1" ht="30" customHeight="1" x14ac:dyDescent="0.25">
      <c r="A357" s="68"/>
      <c r="B357" s="810">
        <v>65</v>
      </c>
      <c r="C357" s="811"/>
      <c r="D357" s="64">
        <f t="shared" si="28"/>
        <v>0</v>
      </c>
      <c r="E357" s="98">
        <f t="shared" si="28"/>
        <v>0</v>
      </c>
      <c r="F357" s="814" t="str">
        <f>F140</f>
        <v>ECL 55</v>
      </c>
      <c r="H357" s="38">
        <f>D356</f>
        <v>0</v>
      </c>
      <c r="I357" s="31">
        <f>E356</f>
        <v>0</v>
      </c>
      <c r="J357" s="762" t="str">
        <f>F355</f>
        <v>DLG 28</v>
      </c>
      <c r="K357" s="33"/>
      <c r="L357" s="38">
        <f>D355</f>
        <v>0</v>
      </c>
      <c r="M357" s="31">
        <f>E349</f>
        <v>0</v>
      </c>
      <c r="N357" s="763"/>
      <c r="O357" s="21"/>
      <c r="Q357" s="819">
        <v>62</v>
      </c>
      <c r="R357" s="820"/>
    </row>
    <row r="358" spans="1:18" s="88" customFormat="1" ht="30" customHeight="1" thickBot="1" x14ac:dyDescent="0.3">
      <c r="A358" s="68"/>
      <c r="B358" s="812"/>
      <c r="C358" s="813"/>
      <c r="D358" s="102">
        <f t="shared" si="28"/>
        <v>0</v>
      </c>
      <c r="E358" s="101">
        <f t="shared" si="28"/>
        <v>0</v>
      </c>
      <c r="F358" s="815"/>
      <c r="H358" s="38">
        <f>D355</f>
        <v>0</v>
      </c>
      <c r="I358" s="31">
        <f>E355</f>
        <v>0</v>
      </c>
      <c r="J358" s="763"/>
      <c r="K358" s="33"/>
      <c r="L358" s="38">
        <f>D358</f>
        <v>0</v>
      </c>
      <c r="M358" s="31">
        <f>E352</f>
        <v>0</v>
      </c>
      <c r="N358" s="762" t="str">
        <f>F351</f>
        <v>DLG 78</v>
      </c>
      <c r="O358" s="21"/>
      <c r="Q358" s="821"/>
      <c r="R358" s="822"/>
    </row>
    <row r="359" spans="1:18" s="88" customFormat="1" ht="30" customHeight="1" x14ac:dyDescent="0.25">
      <c r="A359" s="68"/>
      <c r="B359" s="803">
        <v>66</v>
      </c>
      <c r="C359" s="804"/>
      <c r="D359" s="108">
        <f t="shared" si="28"/>
        <v>0</v>
      </c>
      <c r="E359" s="63">
        <f t="shared" si="28"/>
        <v>0</v>
      </c>
      <c r="F359" s="814" t="str">
        <f>F142</f>
        <v>DLG 71</v>
      </c>
      <c r="H359" s="38">
        <f>D358</f>
        <v>0</v>
      </c>
      <c r="I359" s="31">
        <f>E358</f>
        <v>0</v>
      </c>
      <c r="J359" s="762" t="str">
        <f>F357</f>
        <v>ECL 55</v>
      </c>
      <c r="K359" s="33"/>
      <c r="L359" s="38">
        <f>D357</f>
        <v>0</v>
      </c>
      <c r="M359" s="31">
        <f>E351</f>
        <v>0</v>
      </c>
      <c r="N359" s="763"/>
      <c r="O359" s="21"/>
      <c r="Q359" s="803">
        <v>63</v>
      </c>
      <c r="R359" s="804"/>
    </row>
    <row r="360" spans="1:18" s="88" customFormat="1" ht="30" customHeight="1" thickBot="1" x14ac:dyDescent="0.3">
      <c r="A360" s="68"/>
      <c r="B360" s="783"/>
      <c r="C360" s="784"/>
      <c r="D360" s="61">
        <f t="shared" si="28"/>
        <v>0</v>
      </c>
      <c r="E360" s="96">
        <f t="shared" si="28"/>
        <v>0</v>
      </c>
      <c r="F360" s="815"/>
      <c r="H360" s="38">
        <f>D357</f>
        <v>0</v>
      </c>
      <c r="I360" s="31">
        <f>E357</f>
        <v>0</v>
      </c>
      <c r="J360" s="763"/>
      <c r="K360" s="33"/>
      <c r="L360" s="38">
        <f>D360</f>
        <v>0</v>
      </c>
      <c r="M360" s="31">
        <f>E354</f>
        <v>0</v>
      </c>
      <c r="N360" s="762" t="str">
        <f>F353</f>
        <v>AIG 97</v>
      </c>
      <c r="O360" s="21"/>
      <c r="Q360" s="783"/>
      <c r="R360" s="784"/>
    </row>
    <row r="361" spans="1:18" s="88" customFormat="1" ht="30" customHeight="1" x14ac:dyDescent="0.25">
      <c r="A361" s="68"/>
      <c r="B361" s="799">
        <v>67</v>
      </c>
      <c r="C361" s="800"/>
      <c r="D361" s="107">
        <f t="shared" si="28"/>
        <v>0</v>
      </c>
      <c r="E361" s="106">
        <f t="shared" si="28"/>
        <v>0</v>
      </c>
      <c r="F361" s="823" t="str">
        <f>F144</f>
        <v>DLG 36</v>
      </c>
      <c r="H361" s="38">
        <f>D360</f>
        <v>0</v>
      </c>
      <c r="I361" s="31">
        <f>E360</f>
        <v>0</v>
      </c>
      <c r="J361" s="762" t="str">
        <f>F359</f>
        <v>DLG 71</v>
      </c>
      <c r="K361" s="33"/>
      <c r="L361" s="38">
        <f>D359</f>
        <v>0</v>
      </c>
      <c r="M361" s="31">
        <f>E353</f>
        <v>0</v>
      </c>
      <c r="N361" s="763"/>
      <c r="O361" s="21"/>
      <c r="Q361" s="803">
        <v>64</v>
      </c>
      <c r="R361" s="804"/>
    </row>
    <row r="362" spans="1:18" s="88" customFormat="1" ht="30" customHeight="1" thickBot="1" x14ac:dyDescent="0.3">
      <c r="A362" s="68"/>
      <c r="B362" s="816"/>
      <c r="C362" s="817"/>
      <c r="D362" s="105">
        <f t="shared" si="28"/>
        <v>0</v>
      </c>
      <c r="E362" s="104">
        <f t="shared" si="28"/>
        <v>0</v>
      </c>
      <c r="F362" s="824"/>
      <c r="H362" s="38">
        <f>D359</f>
        <v>0</v>
      </c>
      <c r="I362" s="31">
        <f>E359</f>
        <v>0</v>
      </c>
      <c r="J362" s="763"/>
      <c r="K362" s="33"/>
      <c r="L362" s="38">
        <f>D362</f>
        <v>0</v>
      </c>
      <c r="M362" s="31">
        <f>E356</f>
        <v>0</v>
      </c>
      <c r="N362" s="762" t="str">
        <f>F355</f>
        <v>DLG 28</v>
      </c>
      <c r="O362" s="21"/>
      <c r="Q362" s="783"/>
      <c r="R362" s="784"/>
    </row>
    <row r="363" spans="1:18" s="88" customFormat="1" ht="30" customHeight="1" x14ac:dyDescent="0.25">
      <c r="A363" s="68"/>
      <c r="B363" s="803">
        <v>68</v>
      </c>
      <c r="C363" s="804"/>
      <c r="D363" s="64">
        <f t="shared" si="28"/>
        <v>0</v>
      </c>
      <c r="E363" s="98">
        <f t="shared" si="28"/>
        <v>0</v>
      </c>
      <c r="F363" s="814">
        <f>F146</f>
        <v>0</v>
      </c>
      <c r="H363" s="38">
        <f>D362</f>
        <v>0</v>
      </c>
      <c r="I363" s="31">
        <f>E362</f>
        <v>0</v>
      </c>
      <c r="J363" s="762" t="str">
        <f>F361</f>
        <v>DLG 36</v>
      </c>
      <c r="K363" s="33"/>
      <c r="L363" s="38">
        <f>D361</f>
        <v>0</v>
      </c>
      <c r="M363" s="31">
        <f>E355</f>
        <v>0</v>
      </c>
      <c r="N363" s="763"/>
      <c r="O363" s="21"/>
      <c r="Q363" s="810">
        <v>65</v>
      </c>
      <c r="R363" s="811"/>
    </row>
    <row r="364" spans="1:18" s="88" customFormat="1" ht="30" customHeight="1" thickBot="1" x14ac:dyDescent="0.3">
      <c r="A364" s="68"/>
      <c r="B364" s="783"/>
      <c r="C364" s="784"/>
      <c r="D364" s="61">
        <f t="shared" ref="D364:E383" si="29">D147</f>
        <v>0</v>
      </c>
      <c r="E364" s="60">
        <f t="shared" si="29"/>
        <v>0</v>
      </c>
      <c r="F364" s="815"/>
      <c r="H364" s="38">
        <f>D361</f>
        <v>0</v>
      </c>
      <c r="I364" s="31">
        <f>E361</f>
        <v>0</v>
      </c>
      <c r="J364" s="763"/>
      <c r="K364" s="33"/>
      <c r="L364" s="38">
        <f>D364</f>
        <v>0</v>
      </c>
      <c r="M364" s="31">
        <f>E358</f>
        <v>0</v>
      </c>
      <c r="N364" s="762" t="str">
        <f>F357</f>
        <v>ECL 55</v>
      </c>
      <c r="O364" s="21"/>
      <c r="Q364" s="812"/>
      <c r="R364" s="813"/>
    </row>
    <row r="365" spans="1:18" s="88" customFormat="1" ht="30" customHeight="1" x14ac:dyDescent="0.25">
      <c r="A365" s="68"/>
      <c r="B365" s="803">
        <v>69</v>
      </c>
      <c r="C365" s="804"/>
      <c r="D365" s="64">
        <f t="shared" si="29"/>
        <v>0</v>
      </c>
      <c r="E365" s="98">
        <f t="shared" si="29"/>
        <v>0</v>
      </c>
      <c r="F365" s="814" t="str">
        <f>F148</f>
        <v>AOF 442</v>
      </c>
      <c r="H365" s="38">
        <f>D364</f>
        <v>0</v>
      </c>
      <c r="I365" s="31">
        <f>E364</f>
        <v>0</v>
      </c>
      <c r="J365" s="762">
        <f>F363</f>
        <v>0</v>
      </c>
      <c r="K365" s="33"/>
      <c r="L365" s="38">
        <f>D363</f>
        <v>0</v>
      </c>
      <c r="M365" s="31">
        <f>E357</f>
        <v>0</v>
      </c>
      <c r="N365" s="763"/>
      <c r="O365" s="21"/>
      <c r="Q365" s="803">
        <v>66</v>
      </c>
      <c r="R365" s="804"/>
    </row>
    <row r="366" spans="1:18" s="88" customFormat="1" ht="30" customHeight="1" thickBot="1" x14ac:dyDescent="0.3">
      <c r="A366" s="68"/>
      <c r="B366" s="783"/>
      <c r="C366" s="784"/>
      <c r="D366" s="61">
        <f t="shared" si="29"/>
        <v>0</v>
      </c>
      <c r="E366" s="60">
        <f t="shared" si="29"/>
        <v>0</v>
      </c>
      <c r="F366" s="815"/>
      <c r="H366" s="38">
        <f>D363</f>
        <v>0</v>
      </c>
      <c r="I366" s="31">
        <f>E363</f>
        <v>0</v>
      </c>
      <c r="J366" s="763"/>
      <c r="K366" s="33"/>
      <c r="L366" s="38">
        <f>D366</f>
        <v>0</v>
      </c>
      <c r="M366" s="31">
        <f>E360</f>
        <v>0</v>
      </c>
      <c r="N366" s="762" t="str">
        <f>F359</f>
        <v>DLG 71</v>
      </c>
      <c r="O366" s="21"/>
      <c r="Q366" s="783"/>
      <c r="R366" s="784"/>
    </row>
    <row r="367" spans="1:18" s="88" customFormat="1" ht="30" customHeight="1" x14ac:dyDescent="0.25">
      <c r="A367" s="68"/>
      <c r="B367" s="810">
        <v>70</v>
      </c>
      <c r="C367" s="811"/>
      <c r="D367" s="64">
        <f t="shared" si="29"/>
        <v>0</v>
      </c>
      <c r="E367" s="98">
        <f t="shared" si="29"/>
        <v>0</v>
      </c>
      <c r="F367" s="814" t="str">
        <f>F150</f>
        <v>ECL 68</v>
      </c>
      <c r="H367" s="38">
        <f>D366</f>
        <v>0</v>
      </c>
      <c r="I367" s="31">
        <f>E366</f>
        <v>0</v>
      </c>
      <c r="J367" s="762" t="str">
        <f>F365</f>
        <v>AOF 442</v>
      </c>
      <c r="K367" s="33"/>
      <c r="L367" s="38">
        <f>D365</f>
        <v>0</v>
      </c>
      <c r="M367" s="31">
        <f>E359</f>
        <v>0</v>
      </c>
      <c r="N367" s="763"/>
      <c r="O367" s="21"/>
      <c r="Q367" s="799">
        <v>67</v>
      </c>
      <c r="R367" s="800"/>
    </row>
    <row r="368" spans="1:18" s="88" customFormat="1" ht="30" customHeight="1" thickBot="1" x14ac:dyDescent="0.3">
      <c r="A368" s="68"/>
      <c r="B368" s="812"/>
      <c r="C368" s="813"/>
      <c r="D368" s="102">
        <f t="shared" si="29"/>
        <v>0</v>
      </c>
      <c r="E368" s="101">
        <f t="shared" si="29"/>
        <v>0</v>
      </c>
      <c r="F368" s="815"/>
      <c r="H368" s="38">
        <f>D365</f>
        <v>0</v>
      </c>
      <c r="I368" s="31">
        <f>E365</f>
        <v>0</v>
      </c>
      <c r="J368" s="763"/>
      <c r="K368" s="33"/>
      <c r="L368" s="38">
        <f>D368</f>
        <v>0</v>
      </c>
      <c r="M368" s="31">
        <f>E362</f>
        <v>0</v>
      </c>
      <c r="N368" s="762" t="str">
        <f>F361</f>
        <v>DLG 36</v>
      </c>
      <c r="O368" s="21"/>
      <c r="Q368" s="816"/>
      <c r="R368" s="817"/>
    </row>
    <row r="369" spans="1:18" s="88" customFormat="1" ht="30" customHeight="1" x14ac:dyDescent="0.25">
      <c r="A369" s="68"/>
      <c r="B369" s="803">
        <v>71</v>
      </c>
      <c r="C369" s="804"/>
      <c r="D369" s="64">
        <f t="shared" si="29"/>
        <v>0</v>
      </c>
      <c r="E369" s="63">
        <f t="shared" si="29"/>
        <v>0</v>
      </c>
      <c r="F369" s="814" t="str">
        <f>F152</f>
        <v>DLG 55</v>
      </c>
      <c r="H369" s="38">
        <f>D368</f>
        <v>0</v>
      </c>
      <c r="I369" s="31">
        <f>E368</f>
        <v>0</v>
      </c>
      <c r="J369" s="762" t="str">
        <f>F367</f>
        <v>ECL 68</v>
      </c>
      <c r="K369" s="33"/>
      <c r="L369" s="38">
        <f>D367</f>
        <v>0</v>
      </c>
      <c r="M369" s="31">
        <f>E361</f>
        <v>0</v>
      </c>
      <c r="N369" s="763"/>
      <c r="O369" s="21"/>
      <c r="Q369" s="803">
        <v>68</v>
      </c>
      <c r="R369" s="804"/>
    </row>
    <row r="370" spans="1:18" s="88" customFormat="1" ht="30" customHeight="1" thickBot="1" x14ac:dyDescent="0.3">
      <c r="A370" s="68"/>
      <c r="B370" s="783"/>
      <c r="C370" s="784"/>
      <c r="D370" s="61">
        <f t="shared" si="29"/>
        <v>0</v>
      </c>
      <c r="E370" s="60">
        <f t="shared" si="29"/>
        <v>0</v>
      </c>
      <c r="F370" s="815"/>
      <c r="H370" s="38">
        <f>D367</f>
        <v>0</v>
      </c>
      <c r="I370" s="31">
        <f>E367</f>
        <v>0</v>
      </c>
      <c r="J370" s="763"/>
      <c r="K370" s="33"/>
      <c r="L370" s="38">
        <f>D370</f>
        <v>0</v>
      </c>
      <c r="M370" s="31">
        <f>E364</f>
        <v>0</v>
      </c>
      <c r="N370" s="762">
        <f>F363</f>
        <v>0</v>
      </c>
      <c r="O370" s="21"/>
      <c r="Q370" s="783"/>
      <c r="R370" s="784"/>
    </row>
    <row r="371" spans="1:18" s="88" customFormat="1" ht="30" customHeight="1" x14ac:dyDescent="0.25">
      <c r="A371" s="68"/>
      <c r="B371" s="803">
        <v>72</v>
      </c>
      <c r="C371" s="804"/>
      <c r="D371" s="64">
        <f t="shared" si="29"/>
        <v>0</v>
      </c>
      <c r="E371" s="98">
        <f t="shared" si="29"/>
        <v>0</v>
      </c>
      <c r="F371" s="814" t="str">
        <f>F154</f>
        <v>AOE 670</v>
      </c>
      <c r="H371" s="38">
        <f>D370</f>
        <v>0</v>
      </c>
      <c r="I371" s="31">
        <f>E370</f>
        <v>0</v>
      </c>
      <c r="J371" s="762" t="str">
        <f>F369</f>
        <v>DLG 55</v>
      </c>
      <c r="K371" s="33"/>
      <c r="L371" s="38">
        <f>D369</f>
        <v>0</v>
      </c>
      <c r="M371" s="31">
        <f>E363</f>
        <v>0</v>
      </c>
      <c r="N371" s="763"/>
      <c r="O371" s="21"/>
      <c r="Q371" s="803">
        <v>69</v>
      </c>
      <c r="R371" s="804"/>
    </row>
    <row r="372" spans="1:18" s="88" customFormat="1" ht="30" customHeight="1" thickBot="1" x14ac:dyDescent="0.3">
      <c r="A372" s="68"/>
      <c r="B372" s="783"/>
      <c r="C372" s="784"/>
      <c r="D372" s="103">
        <f t="shared" si="29"/>
        <v>0</v>
      </c>
      <c r="E372" s="60">
        <f t="shared" si="29"/>
        <v>0</v>
      </c>
      <c r="F372" s="815"/>
      <c r="H372" s="38">
        <f>D369</f>
        <v>0</v>
      </c>
      <c r="I372" s="31">
        <f>E369</f>
        <v>0</v>
      </c>
      <c r="J372" s="763"/>
      <c r="K372" s="33"/>
      <c r="L372" s="38">
        <f>D372</f>
        <v>0</v>
      </c>
      <c r="M372" s="31">
        <f>E366</f>
        <v>0</v>
      </c>
      <c r="N372" s="762" t="str">
        <f>F365</f>
        <v>AOF 442</v>
      </c>
      <c r="O372" s="21"/>
      <c r="Q372" s="783"/>
      <c r="R372" s="784"/>
    </row>
    <row r="373" spans="1:18" s="88" customFormat="1" ht="30" customHeight="1" x14ac:dyDescent="0.25">
      <c r="A373" s="68"/>
      <c r="B373" s="803">
        <v>73</v>
      </c>
      <c r="C373" s="804"/>
      <c r="D373" s="64">
        <f t="shared" si="29"/>
        <v>0</v>
      </c>
      <c r="E373" s="98">
        <f t="shared" si="29"/>
        <v>0</v>
      </c>
      <c r="F373" s="814" t="str">
        <f>F156</f>
        <v>DLG 53</v>
      </c>
      <c r="H373" s="38">
        <f>D372</f>
        <v>0</v>
      </c>
      <c r="I373" s="31">
        <f>E372</f>
        <v>0</v>
      </c>
      <c r="J373" s="762" t="str">
        <f>F371</f>
        <v>AOE 670</v>
      </c>
      <c r="K373" s="33"/>
      <c r="L373" s="38">
        <f>D371</f>
        <v>0</v>
      </c>
      <c r="M373" s="31">
        <f>E365</f>
        <v>0</v>
      </c>
      <c r="N373" s="763"/>
      <c r="O373" s="21"/>
      <c r="Q373" s="810">
        <v>70</v>
      </c>
      <c r="R373" s="811"/>
    </row>
    <row r="374" spans="1:18" s="88" customFormat="1" ht="30" customHeight="1" thickBot="1" x14ac:dyDescent="0.3">
      <c r="A374" s="68"/>
      <c r="B374" s="783"/>
      <c r="C374" s="784"/>
      <c r="D374" s="61">
        <f t="shared" si="29"/>
        <v>0</v>
      </c>
      <c r="E374" s="60">
        <f t="shared" si="29"/>
        <v>0</v>
      </c>
      <c r="F374" s="815"/>
      <c r="H374" s="38">
        <f>D371</f>
        <v>0</v>
      </c>
      <c r="I374" s="31">
        <f>E371</f>
        <v>0</v>
      </c>
      <c r="J374" s="763"/>
      <c r="K374" s="33"/>
      <c r="L374" s="38">
        <f>D374</f>
        <v>0</v>
      </c>
      <c r="M374" s="31">
        <f>E368</f>
        <v>0</v>
      </c>
      <c r="N374" s="762" t="str">
        <f>F367</f>
        <v>ECL 68</v>
      </c>
      <c r="O374" s="21"/>
      <c r="Q374" s="812"/>
      <c r="R374" s="813"/>
    </row>
    <row r="375" spans="1:18" s="88" customFormat="1" ht="30" customHeight="1" x14ac:dyDescent="0.25">
      <c r="A375" s="68"/>
      <c r="B375" s="803">
        <v>74</v>
      </c>
      <c r="C375" s="804"/>
      <c r="D375" s="64">
        <f t="shared" si="29"/>
        <v>0</v>
      </c>
      <c r="E375" s="98">
        <f t="shared" si="29"/>
        <v>0</v>
      </c>
      <c r="F375" s="814" t="str">
        <f>F158</f>
        <v>ASJ 258</v>
      </c>
      <c r="H375" s="38">
        <f>D374</f>
        <v>0</v>
      </c>
      <c r="I375" s="31">
        <f>E374</f>
        <v>0</v>
      </c>
      <c r="J375" s="762" t="str">
        <f>F373</f>
        <v>DLG 53</v>
      </c>
      <c r="K375" s="33"/>
      <c r="L375" s="38">
        <f>D373</f>
        <v>0</v>
      </c>
      <c r="M375" s="31">
        <f>E367</f>
        <v>0</v>
      </c>
      <c r="N375" s="763"/>
      <c r="O375" s="21"/>
      <c r="Q375" s="803">
        <v>71</v>
      </c>
      <c r="R375" s="804"/>
    </row>
    <row r="376" spans="1:18" s="88" customFormat="1" ht="30" customHeight="1" thickBot="1" x14ac:dyDescent="0.3">
      <c r="A376" s="68"/>
      <c r="B376" s="783"/>
      <c r="C376" s="784"/>
      <c r="D376" s="61">
        <f t="shared" si="29"/>
        <v>0</v>
      </c>
      <c r="E376" s="60">
        <f t="shared" si="29"/>
        <v>0</v>
      </c>
      <c r="F376" s="815"/>
      <c r="H376" s="38">
        <f>D373</f>
        <v>0</v>
      </c>
      <c r="I376" s="31">
        <f>E373</f>
        <v>0</v>
      </c>
      <c r="J376" s="763"/>
      <c r="K376" s="33"/>
      <c r="L376" s="38">
        <f>D376</f>
        <v>0</v>
      </c>
      <c r="M376" s="31">
        <f>E370</f>
        <v>0</v>
      </c>
      <c r="N376" s="762" t="str">
        <f>F369</f>
        <v>DLG 55</v>
      </c>
      <c r="O376" s="21"/>
      <c r="Q376" s="783"/>
      <c r="R376" s="784"/>
    </row>
    <row r="377" spans="1:18" s="88" customFormat="1" ht="30" customHeight="1" x14ac:dyDescent="0.25">
      <c r="A377" s="68"/>
      <c r="B377" s="810">
        <v>75</v>
      </c>
      <c r="C377" s="811"/>
      <c r="D377" s="64">
        <f t="shared" si="29"/>
        <v>0</v>
      </c>
      <c r="E377" s="98">
        <f t="shared" si="29"/>
        <v>0</v>
      </c>
      <c r="F377" s="814" t="str">
        <f>F160</f>
        <v>ASJ 265</v>
      </c>
      <c r="H377" s="38">
        <f>D376</f>
        <v>0</v>
      </c>
      <c r="I377" s="31">
        <f>E376</f>
        <v>0</v>
      </c>
      <c r="J377" s="762" t="str">
        <f>F375</f>
        <v>ASJ 258</v>
      </c>
      <c r="K377" s="33"/>
      <c r="L377" s="38">
        <f>D375</f>
        <v>0</v>
      </c>
      <c r="M377" s="31">
        <f>E369</f>
        <v>0</v>
      </c>
      <c r="N377" s="763"/>
      <c r="O377" s="21"/>
      <c r="Q377" s="799">
        <v>72</v>
      </c>
      <c r="R377" s="800"/>
    </row>
    <row r="378" spans="1:18" s="88" customFormat="1" ht="30" customHeight="1" thickBot="1" x14ac:dyDescent="0.3">
      <c r="A378" s="68"/>
      <c r="B378" s="812"/>
      <c r="C378" s="813"/>
      <c r="D378" s="102">
        <f t="shared" si="29"/>
        <v>0</v>
      </c>
      <c r="E378" s="101">
        <f t="shared" si="29"/>
        <v>0</v>
      </c>
      <c r="F378" s="815"/>
      <c r="H378" s="38">
        <f>D375</f>
        <v>0</v>
      </c>
      <c r="I378" s="31">
        <f>E375</f>
        <v>0</v>
      </c>
      <c r="J378" s="763"/>
      <c r="K378" s="33"/>
      <c r="L378" s="38">
        <f>D378</f>
        <v>0</v>
      </c>
      <c r="M378" s="31">
        <f>E372</f>
        <v>0</v>
      </c>
      <c r="N378" s="762" t="str">
        <f>F371</f>
        <v>AOE 670</v>
      </c>
      <c r="O378" s="21"/>
      <c r="Q378" s="816"/>
      <c r="R378" s="817"/>
    </row>
    <row r="379" spans="1:18" s="88" customFormat="1" ht="30" customHeight="1" x14ac:dyDescent="0.25">
      <c r="A379" s="68"/>
      <c r="B379" s="803">
        <v>76</v>
      </c>
      <c r="C379" s="804"/>
      <c r="D379" s="100">
        <f t="shared" si="29"/>
        <v>0</v>
      </c>
      <c r="E379" s="98">
        <f t="shared" si="29"/>
        <v>0</v>
      </c>
      <c r="F379" s="814" t="str">
        <f>F162</f>
        <v>DLG 22</v>
      </c>
      <c r="H379" s="38">
        <f>D378</f>
        <v>0</v>
      </c>
      <c r="I379" s="31">
        <f>E378</f>
        <v>0</v>
      </c>
      <c r="J379" s="762" t="str">
        <f>F377</f>
        <v>ASJ 265</v>
      </c>
      <c r="K379" s="33"/>
      <c r="L379" s="38">
        <f>D377</f>
        <v>0</v>
      </c>
      <c r="M379" s="31">
        <f>E371</f>
        <v>0</v>
      </c>
      <c r="N379" s="763"/>
      <c r="O379" s="21"/>
      <c r="Q379" s="803">
        <v>73</v>
      </c>
      <c r="R379" s="804"/>
    </row>
    <row r="380" spans="1:18" s="88" customFormat="1" ht="30" customHeight="1" thickBot="1" x14ac:dyDescent="0.3">
      <c r="A380" s="68"/>
      <c r="B380" s="783"/>
      <c r="C380" s="784"/>
      <c r="D380" s="99">
        <f t="shared" si="29"/>
        <v>0</v>
      </c>
      <c r="E380" s="60">
        <f t="shared" si="29"/>
        <v>0</v>
      </c>
      <c r="F380" s="815"/>
      <c r="H380" s="38">
        <f>D377</f>
        <v>0</v>
      </c>
      <c r="I380" s="31">
        <f>E377</f>
        <v>0</v>
      </c>
      <c r="J380" s="763"/>
      <c r="K380" s="33"/>
      <c r="L380" s="38">
        <f>D380</f>
        <v>0</v>
      </c>
      <c r="M380" s="31">
        <f>E374</f>
        <v>0</v>
      </c>
      <c r="N380" s="762" t="str">
        <f>F373</f>
        <v>DLG 53</v>
      </c>
      <c r="O380" s="21"/>
      <c r="Q380" s="783"/>
      <c r="R380" s="784"/>
    </row>
    <row r="381" spans="1:18" s="88" customFormat="1" ht="30" customHeight="1" x14ac:dyDescent="0.25">
      <c r="A381" s="68"/>
      <c r="B381" s="803">
        <v>77</v>
      </c>
      <c r="C381" s="804"/>
      <c r="D381" s="64">
        <f t="shared" si="29"/>
        <v>0</v>
      </c>
      <c r="E381" s="98">
        <f t="shared" si="29"/>
        <v>0</v>
      </c>
      <c r="F381" s="814">
        <f>F164</f>
        <v>0</v>
      </c>
      <c r="H381" s="38">
        <f>D380</f>
        <v>0</v>
      </c>
      <c r="I381" s="31">
        <f>E380</f>
        <v>0</v>
      </c>
      <c r="J381" s="762" t="str">
        <f>F379</f>
        <v>DLG 22</v>
      </c>
      <c r="K381" s="33"/>
      <c r="L381" s="38">
        <f>D379</f>
        <v>0</v>
      </c>
      <c r="M381" s="31">
        <f>E373</f>
        <v>0</v>
      </c>
      <c r="N381" s="763"/>
      <c r="O381" s="21"/>
      <c r="Q381" s="803">
        <v>74</v>
      </c>
      <c r="R381" s="804"/>
    </row>
    <row r="382" spans="1:18" s="88" customFormat="1" ht="30" customHeight="1" thickBot="1" x14ac:dyDescent="0.3">
      <c r="A382" s="68"/>
      <c r="B382" s="803"/>
      <c r="C382" s="804"/>
      <c r="D382" s="97">
        <f t="shared" si="29"/>
        <v>0</v>
      </c>
      <c r="E382" s="96">
        <f t="shared" si="29"/>
        <v>0</v>
      </c>
      <c r="F382" s="818"/>
      <c r="H382" s="38">
        <f>D379</f>
        <v>0</v>
      </c>
      <c r="I382" s="31">
        <f>E379</f>
        <v>0</v>
      </c>
      <c r="J382" s="763"/>
      <c r="K382" s="33"/>
      <c r="L382" s="38">
        <f>D382</f>
        <v>0</v>
      </c>
      <c r="M382" s="31">
        <f>E376</f>
        <v>0</v>
      </c>
      <c r="N382" s="762" t="str">
        <f>F375</f>
        <v>ASJ 258</v>
      </c>
      <c r="O382" s="21"/>
      <c r="Q382" s="783"/>
      <c r="R382" s="784"/>
    </row>
    <row r="383" spans="1:18" s="88" customFormat="1" ht="30" customHeight="1" thickTop="1" x14ac:dyDescent="0.25">
      <c r="A383" s="68"/>
      <c r="B383" s="801">
        <v>78</v>
      </c>
      <c r="C383" s="802"/>
      <c r="D383" s="95">
        <f t="shared" si="29"/>
        <v>0</v>
      </c>
      <c r="E383" s="94">
        <f t="shared" si="29"/>
        <v>0</v>
      </c>
      <c r="F383" s="807" t="str">
        <f>F166</f>
        <v>ECL 51</v>
      </c>
      <c r="H383" s="38" t="e">
        <f>D399</f>
        <v>#REF!</v>
      </c>
      <c r="I383" s="31" t="e">
        <f>E399</f>
        <v>#REF!</v>
      </c>
      <c r="J383" s="762" t="e">
        <f>F399</f>
        <v>#REF!</v>
      </c>
      <c r="K383" s="33"/>
      <c r="L383" s="38">
        <f>D381</f>
        <v>0</v>
      </c>
      <c r="M383" s="31">
        <f>E375</f>
        <v>0</v>
      </c>
      <c r="N383" s="763"/>
      <c r="O383" s="21"/>
      <c r="Q383" s="810">
        <v>75</v>
      </c>
      <c r="R383" s="811"/>
    </row>
    <row r="384" spans="1:18" s="88" customFormat="1" ht="30" customHeight="1" thickBot="1" x14ac:dyDescent="0.3">
      <c r="A384" s="68"/>
      <c r="B384" s="805"/>
      <c r="C384" s="806"/>
      <c r="D384" s="90">
        <f t="shared" ref="D384:E386" si="30">D167</f>
        <v>0</v>
      </c>
      <c r="E384" s="93">
        <f t="shared" si="30"/>
        <v>0</v>
      </c>
      <c r="F384" s="808"/>
      <c r="H384" s="38" t="e">
        <f>D400</f>
        <v>#REF!</v>
      </c>
      <c r="I384" s="31" t="e">
        <f>E400</f>
        <v>#REF!</v>
      </c>
      <c r="J384" s="763"/>
      <c r="K384" s="33"/>
      <c r="L384" s="38">
        <f>D384</f>
        <v>0</v>
      </c>
      <c r="M384" s="31">
        <f>E378</f>
        <v>0</v>
      </c>
      <c r="N384" s="762" t="str">
        <f>F377</f>
        <v>ASJ 265</v>
      </c>
      <c r="O384" s="21"/>
      <c r="Q384" s="812"/>
      <c r="R384" s="813"/>
    </row>
    <row r="385" spans="1:25" s="88" customFormat="1" ht="30" customHeight="1" x14ac:dyDescent="0.25">
      <c r="A385" s="68"/>
      <c r="B385" s="769">
        <v>79</v>
      </c>
      <c r="C385" s="770"/>
      <c r="D385" s="92">
        <f t="shared" si="30"/>
        <v>0</v>
      </c>
      <c r="E385" s="91">
        <f t="shared" si="30"/>
        <v>0</v>
      </c>
      <c r="F385" s="809" t="str">
        <f>F168</f>
        <v>BBY 75</v>
      </c>
      <c r="H385" s="38">
        <f>D384</f>
        <v>0</v>
      </c>
      <c r="I385" s="31">
        <f>E384</f>
        <v>0</v>
      </c>
      <c r="J385" s="762" t="str">
        <f>F383</f>
        <v>ECL 51</v>
      </c>
      <c r="K385" s="33"/>
      <c r="L385" s="38">
        <f>D383</f>
        <v>0</v>
      </c>
      <c r="M385" s="31">
        <f>E377</f>
        <v>0</v>
      </c>
      <c r="N385" s="763"/>
      <c r="O385" s="21"/>
      <c r="Q385" s="803">
        <v>76</v>
      </c>
      <c r="R385" s="804"/>
    </row>
    <row r="386" spans="1:25" s="88" customFormat="1" ht="30" customHeight="1" thickBot="1" x14ac:dyDescent="0.3">
      <c r="A386" s="68"/>
      <c r="B386" s="771"/>
      <c r="C386" s="772"/>
      <c r="D386" s="90">
        <f t="shared" si="30"/>
        <v>0</v>
      </c>
      <c r="E386" s="89">
        <f t="shared" si="30"/>
        <v>0</v>
      </c>
      <c r="F386" s="792"/>
      <c r="H386" s="38">
        <f>D383</f>
        <v>0</v>
      </c>
      <c r="I386" s="31">
        <f>E383</f>
        <v>0</v>
      </c>
      <c r="J386" s="763"/>
      <c r="K386" s="33"/>
      <c r="L386" s="38">
        <f>D386</f>
        <v>0</v>
      </c>
      <c r="M386" s="31">
        <f>E380</f>
        <v>0</v>
      </c>
      <c r="N386" s="762" t="str">
        <f>F379</f>
        <v>DLG 22</v>
      </c>
      <c r="O386" s="21"/>
      <c r="Q386" s="783"/>
      <c r="R386" s="784"/>
    </row>
    <row r="387" spans="1:25" s="88" customFormat="1" ht="30" customHeight="1" x14ac:dyDescent="0.25">
      <c r="A387" s="68"/>
      <c r="B387" s="769">
        <v>80</v>
      </c>
      <c r="C387" s="770"/>
      <c r="D387" s="87" t="e">
        <f>#REF!</f>
        <v>#REF!</v>
      </c>
      <c r="E387" s="86" t="e">
        <f>#REF!</f>
        <v>#REF!</v>
      </c>
      <c r="F387" s="791" t="e">
        <f>#REF!</f>
        <v>#REF!</v>
      </c>
      <c r="H387" s="38">
        <f>D386</f>
        <v>0</v>
      </c>
      <c r="I387" s="31">
        <f>E386</f>
        <v>0</v>
      </c>
      <c r="J387" s="762" t="str">
        <f>F385</f>
        <v>BBY 75</v>
      </c>
      <c r="K387" s="33"/>
      <c r="L387" s="38">
        <f>D385</f>
        <v>0</v>
      </c>
      <c r="M387" s="31">
        <f>E379</f>
        <v>0</v>
      </c>
      <c r="N387" s="763"/>
      <c r="O387" s="21"/>
      <c r="Q387" s="803">
        <v>77</v>
      </c>
      <c r="R387" s="804"/>
    </row>
    <row r="388" spans="1:25" s="88" customFormat="1" ht="30" customHeight="1" thickBot="1" x14ac:dyDescent="0.3">
      <c r="A388" s="68"/>
      <c r="B388" s="771"/>
      <c r="C388" s="772"/>
      <c r="D388" s="90" t="e">
        <f>#REF!</f>
        <v>#REF!</v>
      </c>
      <c r="E388" s="89" t="e">
        <f>#REF!</f>
        <v>#REF!</v>
      </c>
      <c r="F388" s="792"/>
      <c r="H388" s="38">
        <f>D385</f>
        <v>0</v>
      </c>
      <c r="I388" s="31">
        <f>E385</f>
        <v>0</v>
      </c>
      <c r="J388" s="763"/>
      <c r="K388" s="33"/>
      <c r="L388" s="38" t="e">
        <f>D388</f>
        <v>#REF!</v>
      </c>
      <c r="M388" s="31">
        <f>E382</f>
        <v>0</v>
      </c>
      <c r="N388" s="762">
        <f>F381</f>
        <v>0</v>
      </c>
      <c r="O388" s="21"/>
      <c r="Q388" s="783"/>
      <c r="R388" s="784"/>
    </row>
    <row r="389" spans="1:25" s="88" customFormat="1" ht="30" customHeight="1" x14ac:dyDescent="0.25">
      <c r="A389" s="68"/>
      <c r="B389" s="769">
        <v>81</v>
      </c>
      <c r="C389" s="770"/>
      <c r="D389" s="87" t="e">
        <f>#REF!</f>
        <v>#REF!</v>
      </c>
      <c r="E389" s="86" t="e">
        <f>#REF!</f>
        <v>#REF!</v>
      </c>
      <c r="F389" s="791" t="e">
        <f>#REF!</f>
        <v>#REF!</v>
      </c>
      <c r="H389" s="38" t="e">
        <f>D388</f>
        <v>#REF!</v>
      </c>
      <c r="I389" s="31" t="e">
        <f>E388</f>
        <v>#REF!</v>
      </c>
      <c r="J389" s="762" t="e">
        <f>F387</f>
        <v>#REF!</v>
      </c>
      <c r="K389" s="33"/>
      <c r="L389" s="38" t="e">
        <f>D387</f>
        <v>#REF!</v>
      </c>
      <c r="M389" s="31">
        <f>E381</f>
        <v>0</v>
      </c>
      <c r="N389" s="763"/>
      <c r="O389" s="21"/>
      <c r="Q389" s="799">
        <v>78</v>
      </c>
      <c r="R389" s="800"/>
    </row>
    <row r="390" spans="1:25" s="88" customFormat="1" ht="30" customHeight="1" thickBot="1" x14ac:dyDescent="0.3">
      <c r="A390" s="68"/>
      <c r="B390" s="771"/>
      <c r="C390" s="772"/>
      <c r="D390" s="90" t="e">
        <f>#REF!</f>
        <v>#REF!</v>
      </c>
      <c r="E390" s="89" t="e">
        <f>#REF!</f>
        <v>#REF!</v>
      </c>
      <c r="F390" s="792"/>
      <c r="H390" s="38" t="e">
        <f>D387</f>
        <v>#REF!</v>
      </c>
      <c r="I390" s="31" t="e">
        <f>E387</f>
        <v>#REF!</v>
      </c>
      <c r="J390" s="763"/>
      <c r="K390" s="33"/>
      <c r="L390" s="38" t="e">
        <f>D390</f>
        <v>#REF!</v>
      </c>
      <c r="M390" s="31">
        <f>E384</f>
        <v>0</v>
      </c>
      <c r="N390" s="762" t="str">
        <f>F383</f>
        <v>ECL 51</v>
      </c>
      <c r="O390" s="21"/>
      <c r="Q390" s="799"/>
      <c r="R390" s="800"/>
    </row>
    <row r="391" spans="1:25" s="88" customFormat="1" ht="30" customHeight="1" thickTop="1" x14ac:dyDescent="0.25">
      <c r="A391" s="68"/>
      <c r="B391" s="769">
        <v>82</v>
      </c>
      <c r="C391" s="770"/>
      <c r="D391" s="87" t="e">
        <f>#REF!</f>
        <v>#REF!</v>
      </c>
      <c r="E391" s="86" t="e">
        <f>#REF!</f>
        <v>#REF!</v>
      </c>
      <c r="F391" s="791" t="e">
        <f>#REF!</f>
        <v>#REF!</v>
      </c>
      <c r="H391" s="38" t="e">
        <f>D390</f>
        <v>#REF!</v>
      </c>
      <c r="I391" s="31" t="e">
        <f>E390</f>
        <v>#REF!</v>
      </c>
      <c r="J391" s="762" t="e">
        <f>F389</f>
        <v>#REF!</v>
      </c>
      <c r="K391" s="33"/>
      <c r="L391" s="38" t="e">
        <f>D389</f>
        <v>#REF!</v>
      </c>
      <c r="M391" s="31">
        <f>E383</f>
        <v>0</v>
      </c>
      <c r="N391" s="763"/>
      <c r="O391" s="21"/>
      <c r="Q391" s="801">
        <v>79</v>
      </c>
      <c r="R391" s="802"/>
    </row>
    <row r="392" spans="1:25" s="88" customFormat="1" ht="30" customHeight="1" thickBot="1" x14ac:dyDescent="0.3">
      <c r="A392" s="68"/>
      <c r="B392" s="771"/>
      <c r="C392" s="772"/>
      <c r="D392" s="90" t="e">
        <f>#REF!</f>
        <v>#REF!</v>
      </c>
      <c r="E392" s="89" t="e">
        <f>#REF!</f>
        <v>#REF!</v>
      </c>
      <c r="F392" s="792"/>
      <c r="H392" s="38" t="e">
        <f>D389</f>
        <v>#REF!</v>
      </c>
      <c r="I392" s="31" t="e">
        <f>E389</f>
        <v>#REF!</v>
      </c>
      <c r="J392" s="763"/>
      <c r="K392" s="33"/>
      <c r="L392" s="38" t="e">
        <f>D392</f>
        <v>#REF!</v>
      </c>
      <c r="M392" s="31">
        <f>E386</f>
        <v>0</v>
      </c>
      <c r="N392" s="762" t="str">
        <f>F385</f>
        <v>BBY 75</v>
      </c>
      <c r="O392" s="21"/>
      <c r="Q392" s="771"/>
      <c r="R392" s="772"/>
    </row>
    <row r="393" spans="1:25" s="88" customFormat="1" ht="30" customHeight="1" x14ac:dyDescent="0.25">
      <c r="A393" s="68"/>
      <c r="B393" s="769">
        <v>83</v>
      </c>
      <c r="C393" s="770"/>
      <c r="D393" s="87" t="e">
        <f>#REF!</f>
        <v>#REF!</v>
      </c>
      <c r="E393" s="86" t="e">
        <f>#REF!</f>
        <v>#REF!</v>
      </c>
      <c r="F393" s="791" t="e">
        <f>#REF!</f>
        <v>#REF!</v>
      </c>
      <c r="H393" s="38" t="e">
        <f>D392</f>
        <v>#REF!</v>
      </c>
      <c r="I393" s="31" t="e">
        <f>E392</f>
        <v>#REF!</v>
      </c>
      <c r="J393" s="762" t="e">
        <f>F391</f>
        <v>#REF!</v>
      </c>
      <c r="K393" s="33"/>
      <c r="L393" s="38" t="e">
        <f>D391</f>
        <v>#REF!</v>
      </c>
      <c r="M393" s="31">
        <f>E385</f>
        <v>0</v>
      </c>
      <c r="N393" s="763"/>
      <c r="O393" s="21"/>
      <c r="Q393" s="769">
        <v>80</v>
      </c>
      <c r="R393" s="770"/>
      <c r="U393" s="21"/>
      <c r="V393" s="21"/>
      <c r="W393" s="21"/>
      <c r="X393" s="21"/>
      <c r="Y393" s="21"/>
    </row>
    <row r="394" spans="1:25" s="88" customFormat="1" ht="30" customHeight="1" thickBot="1" x14ac:dyDescent="0.3">
      <c r="A394" s="68"/>
      <c r="B394" s="771"/>
      <c r="C394" s="772"/>
      <c r="D394" s="90" t="e">
        <f>#REF!</f>
        <v>#REF!</v>
      </c>
      <c r="E394" s="89" t="e">
        <f>#REF!</f>
        <v>#REF!</v>
      </c>
      <c r="F394" s="792"/>
      <c r="H394" s="38" t="e">
        <f>D391</f>
        <v>#REF!</v>
      </c>
      <c r="I394" s="31" t="e">
        <f>E391</f>
        <v>#REF!</v>
      </c>
      <c r="J394" s="763"/>
      <c r="K394" s="33"/>
      <c r="L394" s="38" t="e">
        <f>D394</f>
        <v>#REF!</v>
      </c>
      <c r="M394" s="31" t="e">
        <f>E388</f>
        <v>#REF!</v>
      </c>
      <c r="N394" s="762" t="e">
        <f>F387</f>
        <v>#REF!</v>
      </c>
      <c r="O394" s="21"/>
      <c r="Q394" s="771"/>
      <c r="R394" s="772"/>
      <c r="U394" s="21"/>
      <c r="V394" s="21"/>
      <c r="W394" s="21"/>
      <c r="X394" s="21"/>
      <c r="Y394" s="21"/>
    </row>
    <row r="395" spans="1:25" s="88" customFormat="1" ht="30" customHeight="1" x14ac:dyDescent="0.25">
      <c r="A395" s="68"/>
      <c r="B395" s="769">
        <v>84</v>
      </c>
      <c r="C395" s="770"/>
      <c r="D395" s="87" t="e">
        <f>#REF!</f>
        <v>#REF!</v>
      </c>
      <c r="E395" s="86" t="e">
        <f>#REF!</f>
        <v>#REF!</v>
      </c>
      <c r="F395" s="791" t="e">
        <f>#REF!</f>
        <v>#REF!</v>
      </c>
      <c r="H395" s="38" t="e">
        <f>D394</f>
        <v>#REF!</v>
      </c>
      <c r="I395" s="31" t="e">
        <f>E394</f>
        <v>#REF!</v>
      </c>
      <c r="J395" s="762" t="e">
        <f>F393</f>
        <v>#REF!</v>
      </c>
      <c r="K395" s="33"/>
      <c r="L395" s="38" t="e">
        <f>D393</f>
        <v>#REF!</v>
      </c>
      <c r="M395" s="31" t="e">
        <f>E387</f>
        <v>#REF!</v>
      </c>
      <c r="N395" s="763"/>
      <c r="O395" s="21"/>
      <c r="Q395" s="769">
        <v>81</v>
      </c>
      <c r="R395" s="770"/>
      <c r="U395" s="21"/>
      <c r="V395" s="21"/>
      <c r="W395" s="21"/>
      <c r="X395" s="21"/>
      <c r="Y395" s="21"/>
    </row>
    <row r="396" spans="1:25" s="88" customFormat="1" ht="30" customHeight="1" thickBot="1" x14ac:dyDescent="0.3">
      <c r="A396" s="68"/>
      <c r="B396" s="771"/>
      <c r="C396" s="772"/>
      <c r="D396" s="90" t="e">
        <f>#REF!</f>
        <v>#REF!</v>
      </c>
      <c r="E396" s="89" t="e">
        <f>#REF!</f>
        <v>#REF!</v>
      </c>
      <c r="F396" s="792"/>
      <c r="H396" s="38" t="e">
        <f>D393</f>
        <v>#REF!</v>
      </c>
      <c r="I396" s="31" t="e">
        <f>E393</f>
        <v>#REF!</v>
      </c>
      <c r="J396" s="763"/>
      <c r="K396" s="33"/>
      <c r="L396" s="38" t="e">
        <f>D396</f>
        <v>#REF!</v>
      </c>
      <c r="M396" s="31" t="e">
        <f>E390</f>
        <v>#REF!</v>
      </c>
      <c r="N396" s="762" t="e">
        <f>F389</f>
        <v>#REF!</v>
      </c>
      <c r="O396" s="21"/>
      <c r="Q396" s="771"/>
      <c r="R396" s="772"/>
      <c r="U396" s="21"/>
      <c r="V396" s="21"/>
      <c r="W396" s="21"/>
      <c r="X396" s="21"/>
      <c r="Y396" s="21"/>
    </row>
    <row r="397" spans="1:25" s="88" customFormat="1" ht="30" customHeight="1" x14ac:dyDescent="0.25">
      <c r="A397" s="68"/>
      <c r="B397" s="769">
        <v>85</v>
      </c>
      <c r="C397" s="770"/>
      <c r="D397" s="87" t="e">
        <f>#REF!</f>
        <v>#REF!</v>
      </c>
      <c r="E397" s="86" t="e">
        <f>#REF!</f>
        <v>#REF!</v>
      </c>
      <c r="F397" s="791" t="e">
        <f>#REF!</f>
        <v>#REF!</v>
      </c>
      <c r="H397" s="38" t="e">
        <f>D396</f>
        <v>#REF!</v>
      </c>
      <c r="I397" s="31" t="e">
        <f>E396</f>
        <v>#REF!</v>
      </c>
      <c r="J397" s="762" t="e">
        <f>F395</f>
        <v>#REF!</v>
      </c>
      <c r="K397" s="33"/>
      <c r="L397" s="38" t="e">
        <f>D395</f>
        <v>#REF!</v>
      </c>
      <c r="M397" s="31" t="e">
        <f>E389</f>
        <v>#REF!</v>
      </c>
      <c r="N397" s="763"/>
      <c r="O397" s="21"/>
      <c r="Q397" s="769">
        <v>82</v>
      </c>
      <c r="R397" s="770"/>
      <c r="U397" s="21"/>
      <c r="V397" s="21"/>
      <c r="W397" s="21"/>
      <c r="X397" s="21"/>
      <c r="Y397" s="21"/>
    </row>
    <row r="398" spans="1:25" s="88" customFormat="1" ht="30" customHeight="1" thickBot="1" x14ac:dyDescent="0.3">
      <c r="A398" s="68"/>
      <c r="B398" s="771"/>
      <c r="C398" s="772"/>
      <c r="D398" s="90" t="e">
        <f>#REF!</f>
        <v>#REF!</v>
      </c>
      <c r="E398" s="89" t="e">
        <f>#REF!</f>
        <v>#REF!</v>
      </c>
      <c r="F398" s="792"/>
      <c r="H398" s="38" t="e">
        <f>D395</f>
        <v>#REF!</v>
      </c>
      <c r="I398" s="31" t="e">
        <f>E395</f>
        <v>#REF!</v>
      </c>
      <c r="J398" s="763"/>
      <c r="K398" s="33"/>
      <c r="L398" s="38" t="e">
        <f>D398</f>
        <v>#REF!</v>
      </c>
      <c r="M398" s="31" t="e">
        <f>E392</f>
        <v>#REF!</v>
      </c>
      <c r="N398" s="762" t="e">
        <f>F391</f>
        <v>#REF!</v>
      </c>
      <c r="O398" s="21"/>
      <c r="Q398" s="771"/>
      <c r="R398" s="772"/>
      <c r="U398" s="21"/>
      <c r="V398" s="21"/>
      <c r="W398" s="21"/>
      <c r="X398" s="21"/>
      <c r="Y398" s="21"/>
    </row>
    <row r="399" spans="1:25" ht="28.5" customHeight="1" x14ac:dyDescent="0.25">
      <c r="A399" s="68"/>
      <c r="B399" s="769">
        <v>86</v>
      </c>
      <c r="C399" s="770"/>
      <c r="D399" s="87" t="e">
        <f>#REF!</f>
        <v>#REF!</v>
      </c>
      <c r="E399" s="86" t="e">
        <f>#REF!</f>
        <v>#REF!</v>
      </c>
      <c r="F399" s="791" t="e">
        <f>#REF!</f>
        <v>#REF!</v>
      </c>
      <c r="G399" s="21"/>
      <c r="H399" s="38" t="e">
        <f>D398</f>
        <v>#REF!</v>
      </c>
      <c r="I399" s="31" t="e">
        <f>E398</f>
        <v>#REF!</v>
      </c>
      <c r="J399" s="762" t="e">
        <f>F397</f>
        <v>#REF!</v>
      </c>
      <c r="K399" s="33"/>
      <c r="L399" s="38" t="e">
        <f>D397</f>
        <v>#REF!</v>
      </c>
      <c r="M399" s="31" t="e">
        <f>E391</f>
        <v>#REF!</v>
      </c>
      <c r="N399" s="763"/>
      <c r="O399" s="21"/>
      <c r="Q399" s="769">
        <v>83</v>
      </c>
      <c r="R399" s="770"/>
    </row>
    <row r="400" spans="1:25" ht="27.75" customHeight="1" thickBot="1" x14ac:dyDescent="0.3">
      <c r="A400" s="68"/>
      <c r="B400" s="769"/>
      <c r="C400" s="770"/>
      <c r="D400" s="85" t="e">
        <f>#REF!</f>
        <v>#REF!</v>
      </c>
      <c r="E400" s="84" t="e">
        <f>#REF!</f>
        <v>#REF!</v>
      </c>
      <c r="F400" s="798"/>
      <c r="G400" s="21"/>
      <c r="H400" s="38" t="e">
        <f>D397</f>
        <v>#REF!</v>
      </c>
      <c r="I400" s="31" t="e">
        <f>E397</f>
        <v>#REF!</v>
      </c>
      <c r="J400" s="763"/>
      <c r="K400" s="33"/>
      <c r="L400" s="38" t="e">
        <f>D400</f>
        <v>#REF!</v>
      </c>
      <c r="M400" s="31" t="e">
        <f>E394</f>
        <v>#REF!</v>
      </c>
      <c r="N400" s="762" t="e">
        <f>F393</f>
        <v>#REF!</v>
      </c>
      <c r="O400" s="21"/>
      <c r="Q400" s="771"/>
      <c r="R400" s="772"/>
    </row>
    <row r="401" spans="1:20" ht="28.5" customHeight="1" thickTop="1" x14ac:dyDescent="0.25">
      <c r="A401" s="68"/>
      <c r="B401" s="785" t="s">
        <v>163</v>
      </c>
      <c r="C401" s="786"/>
      <c r="D401" s="83">
        <f>D170</f>
        <v>8220</v>
      </c>
      <c r="E401" s="82" t="str">
        <f>E170</f>
        <v>İSA SÜSLÜ</v>
      </c>
      <c r="F401" s="760" t="str">
        <f>F170</f>
        <v>DLG 57</v>
      </c>
      <c r="G401" s="21"/>
      <c r="H401" s="38">
        <f>D382</f>
        <v>0</v>
      </c>
      <c r="I401" s="31">
        <f>E382</f>
        <v>0</v>
      </c>
      <c r="J401" s="762">
        <f>F381</f>
        <v>0</v>
      </c>
      <c r="K401" s="33"/>
      <c r="L401" s="38" t="e">
        <f>D399</f>
        <v>#REF!</v>
      </c>
      <c r="M401" s="31" t="e">
        <f>E393</f>
        <v>#REF!</v>
      </c>
      <c r="N401" s="763"/>
      <c r="O401" s="21"/>
      <c r="Q401" s="769">
        <v>84</v>
      </c>
      <c r="R401" s="770"/>
    </row>
    <row r="402" spans="1:20" ht="27.75" customHeight="1" thickBot="1" x14ac:dyDescent="0.3">
      <c r="A402" s="68"/>
      <c r="B402" s="787"/>
      <c r="C402" s="788"/>
      <c r="D402" s="81">
        <f t="shared" ref="D402:E415" si="31">D171</f>
        <v>8217</v>
      </c>
      <c r="E402" s="80" t="str">
        <f t="shared" si="31"/>
        <v>HAKKI KÜÇÜKTAŞ</v>
      </c>
      <c r="F402" s="793"/>
      <c r="G402" s="21"/>
      <c r="H402" s="38">
        <f>D381</f>
        <v>0</v>
      </c>
      <c r="I402" s="31">
        <f>E381</f>
        <v>0</v>
      </c>
      <c r="J402" s="763"/>
      <c r="K402" s="33"/>
      <c r="L402" s="38">
        <f>D402</f>
        <v>8217</v>
      </c>
      <c r="M402" s="31" t="e">
        <f>E396</f>
        <v>#REF!</v>
      </c>
      <c r="N402" s="762" t="e">
        <f>F395</f>
        <v>#REF!</v>
      </c>
      <c r="O402" s="21"/>
      <c r="Q402" s="771"/>
      <c r="R402" s="772"/>
    </row>
    <row r="403" spans="1:20" ht="28.5" customHeight="1" x14ac:dyDescent="0.25">
      <c r="A403" s="68"/>
      <c r="B403" s="787"/>
      <c r="C403" s="788"/>
      <c r="D403" s="79">
        <f t="shared" si="31"/>
        <v>7683</v>
      </c>
      <c r="E403" s="78" t="str">
        <f t="shared" si="31"/>
        <v>OSMAN UÇAR</v>
      </c>
      <c r="F403" s="760" t="str">
        <f>F172</f>
        <v>AOF 710</v>
      </c>
      <c r="G403" s="21"/>
      <c r="H403" s="38">
        <f>D402</f>
        <v>8217</v>
      </c>
      <c r="I403" s="31" t="str">
        <f>E402</f>
        <v>HAKKI KÜÇÜKTAŞ</v>
      </c>
      <c r="J403" s="762" t="str">
        <f>F401</f>
        <v>DLG 57</v>
      </c>
      <c r="K403" s="33"/>
      <c r="L403" s="38">
        <f>D401</f>
        <v>8220</v>
      </c>
      <c r="M403" s="31" t="e">
        <f>E395</f>
        <v>#REF!</v>
      </c>
      <c r="N403" s="763"/>
      <c r="O403" s="21"/>
      <c r="Q403" s="769">
        <v>85</v>
      </c>
      <c r="R403" s="770"/>
    </row>
    <row r="404" spans="1:20" ht="27" customHeight="1" thickBot="1" x14ac:dyDescent="0.3">
      <c r="A404" s="68"/>
      <c r="B404" s="787"/>
      <c r="C404" s="788"/>
      <c r="D404" s="77">
        <f t="shared" si="31"/>
        <v>7679</v>
      </c>
      <c r="E404" s="76" t="str">
        <f t="shared" si="31"/>
        <v>MUHAMMED ÖMER TOPÇUOĞLU</v>
      </c>
      <c r="F404" s="761"/>
      <c r="G404" s="21"/>
      <c r="H404" s="38">
        <f>D401</f>
        <v>8220</v>
      </c>
      <c r="I404" s="31" t="str">
        <f>E401</f>
        <v>İSA SÜSLÜ</v>
      </c>
      <c r="J404" s="763"/>
      <c r="K404" s="33"/>
      <c r="L404" s="38">
        <f>D404</f>
        <v>7679</v>
      </c>
      <c r="M404" s="31" t="e">
        <f>E398</f>
        <v>#REF!</v>
      </c>
      <c r="N404" s="762" t="e">
        <f>F397</f>
        <v>#REF!</v>
      </c>
      <c r="O404" s="21"/>
      <c r="Q404" s="771"/>
      <c r="R404" s="772"/>
    </row>
    <row r="405" spans="1:20" ht="30" customHeight="1" x14ac:dyDescent="0.25">
      <c r="A405" s="68"/>
      <c r="B405" s="787"/>
      <c r="C405" s="788"/>
      <c r="D405" s="75">
        <f t="shared" si="31"/>
        <v>8228</v>
      </c>
      <c r="E405" s="74" t="str">
        <f t="shared" si="31"/>
        <v>MUSTAFA EMRE UYSAL</v>
      </c>
      <c r="F405" s="760" t="str">
        <f>F174</f>
        <v>DLG 58</v>
      </c>
      <c r="G405" s="21"/>
      <c r="H405" s="38">
        <f>D404</f>
        <v>7679</v>
      </c>
      <c r="I405" s="31" t="str">
        <f>E404</f>
        <v>MUHAMMED ÖMER TOPÇUOĞLU</v>
      </c>
      <c r="J405" s="762" t="str">
        <f>F403</f>
        <v>AOF 710</v>
      </c>
      <c r="K405" s="33"/>
      <c r="L405" s="38">
        <f>D403</f>
        <v>7683</v>
      </c>
      <c r="M405" s="31" t="e">
        <f>E397</f>
        <v>#REF!</v>
      </c>
      <c r="N405" s="763"/>
      <c r="O405" s="21"/>
      <c r="Q405" s="765">
        <v>86</v>
      </c>
      <c r="R405" s="766"/>
    </row>
    <row r="406" spans="1:20" ht="28.5" customHeight="1" thickBot="1" x14ac:dyDescent="0.3">
      <c r="A406" s="68"/>
      <c r="B406" s="789"/>
      <c r="C406" s="790"/>
      <c r="D406" s="73">
        <f t="shared" si="31"/>
        <v>7796</v>
      </c>
      <c r="E406" s="72" t="str">
        <f t="shared" si="31"/>
        <v>ENES ÇOBAN</v>
      </c>
      <c r="F406" s="764"/>
      <c r="G406" s="21"/>
      <c r="H406" s="38">
        <f>D403</f>
        <v>7683</v>
      </c>
      <c r="I406" s="31" t="str">
        <f>E403</f>
        <v>OSMAN UÇAR</v>
      </c>
      <c r="J406" s="763"/>
      <c r="K406" s="33"/>
      <c r="L406" s="38">
        <f>D406</f>
        <v>7796</v>
      </c>
      <c r="M406" s="31" t="e">
        <f>E400</f>
        <v>#REF!</v>
      </c>
      <c r="N406" s="762" t="e">
        <f>F399</f>
        <v>#REF!</v>
      </c>
      <c r="O406" s="21"/>
      <c r="Q406" s="767"/>
      <c r="R406" s="768"/>
    </row>
    <row r="407" spans="1:20" ht="30" customHeight="1" thickTop="1" x14ac:dyDescent="0.25">
      <c r="A407" s="68"/>
      <c r="B407" s="777">
        <v>87</v>
      </c>
      <c r="C407" s="778"/>
      <c r="D407" s="71">
        <f t="shared" si="31"/>
        <v>3082</v>
      </c>
      <c r="E407" s="70" t="str">
        <f t="shared" si="31"/>
        <v>SALİM ACAR</v>
      </c>
      <c r="F407" s="69" t="str">
        <f>F176</f>
        <v>ECL 65</v>
      </c>
      <c r="G407" s="21"/>
      <c r="H407" s="38">
        <f t="shared" ref="H407:J410" si="32">D407</f>
        <v>3082</v>
      </c>
      <c r="I407" s="31" t="str">
        <f t="shared" si="32"/>
        <v>SALİM ACAR</v>
      </c>
      <c r="J407" s="37" t="str">
        <f t="shared" si="32"/>
        <v>ECL 65</v>
      </c>
      <c r="K407" s="33"/>
      <c r="L407" s="38">
        <f>D405</f>
        <v>8228</v>
      </c>
      <c r="M407" s="31" t="e">
        <f>E399</f>
        <v>#REF!</v>
      </c>
      <c r="N407" s="763"/>
      <c r="O407" s="21"/>
      <c r="Q407" s="785" t="s">
        <v>163</v>
      </c>
      <c r="R407" s="786"/>
    </row>
    <row r="408" spans="1:20" ht="30" customHeight="1" thickBot="1" x14ac:dyDescent="0.3">
      <c r="A408" s="68"/>
      <c r="B408" s="779"/>
      <c r="C408" s="780"/>
      <c r="D408" s="67">
        <f t="shared" si="31"/>
        <v>2824</v>
      </c>
      <c r="E408" s="66" t="str">
        <f t="shared" si="31"/>
        <v>MEHMET LAFCI</v>
      </c>
      <c r="F408" s="65" t="str">
        <f>F177</f>
        <v>ECL 45</v>
      </c>
      <c r="G408" s="21"/>
      <c r="H408" s="38">
        <f t="shared" si="32"/>
        <v>2824</v>
      </c>
      <c r="I408" s="31" t="str">
        <f t="shared" si="32"/>
        <v>MEHMET LAFCI</v>
      </c>
      <c r="J408" s="37" t="str">
        <f t="shared" si="32"/>
        <v>ECL 45</v>
      </c>
      <c r="K408" s="33"/>
      <c r="L408" s="38">
        <f>D407</f>
        <v>3082</v>
      </c>
      <c r="M408" s="31" t="str">
        <f>E402</f>
        <v>HAKKI KÜÇÜKTAŞ</v>
      </c>
      <c r="N408" s="762" t="str">
        <f>F401</f>
        <v>DLG 57</v>
      </c>
      <c r="O408" s="21"/>
      <c r="Q408" s="787"/>
      <c r="R408" s="788"/>
    </row>
    <row r="409" spans="1:20" ht="30" customHeight="1" x14ac:dyDescent="0.35">
      <c r="B409" s="781">
        <v>88</v>
      </c>
      <c r="C409" s="782"/>
      <c r="D409" s="64">
        <f t="shared" si="31"/>
        <v>3178</v>
      </c>
      <c r="E409" s="63" t="str">
        <f t="shared" si="31"/>
        <v>YAKUP GÜMÜŞ</v>
      </c>
      <c r="F409" s="62" t="str">
        <f>F178</f>
        <v>AIG 74</v>
      </c>
      <c r="G409" s="21"/>
      <c r="H409" s="38">
        <f t="shared" si="32"/>
        <v>3178</v>
      </c>
      <c r="I409" s="31" t="str">
        <f t="shared" si="32"/>
        <v>YAKUP GÜMÜŞ</v>
      </c>
      <c r="J409" s="37" t="str">
        <f t="shared" si="32"/>
        <v>AIG 74</v>
      </c>
      <c r="K409" s="33"/>
      <c r="L409" s="38">
        <f>D408</f>
        <v>2824</v>
      </c>
      <c r="M409" s="31" t="str">
        <f>E401</f>
        <v>İSA SÜSLÜ</v>
      </c>
      <c r="N409" s="763"/>
      <c r="O409" s="21"/>
      <c r="Q409" s="787"/>
      <c r="R409" s="788"/>
    </row>
    <row r="410" spans="1:20" ht="30" customHeight="1" thickBot="1" x14ac:dyDescent="0.4">
      <c r="B410" s="783"/>
      <c r="C410" s="784"/>
      <c r="D410" s="61">
        <f t="shared" si="31"/>
        <v>2773</v>
      </c>
      <c r="E410" s="60" t="str">
        <f t="shared" si="31"/>
        <v>KAZIM HODOĞLUGİL</v>
      </c>
      <c r="F410" s="59" t="str">
        <f>F179</f>
        <v>AIG 13</v>
      </c>
      <c r="G410" s="21"/>
      <c r="H410" s="38">
        <f t="shared" si="32"/>
        <v>2773</v>
      </c>
      <c r="I410" s="31" t="str">
        <f t="shared" si="32"/>
        <v>KAZIM HODOĞLUGİL</v>
      </c>
      <c r="J410" s="37" t="str">
        <f t="shared" si="32"/>
        <v>AIG 13</v>
      </c>
      <c r="K410" s="33"/>
      <c r="L410" s="38">
        <f>D409</f>
        <v>3178</v>
      </c>
      <c r="M410" s="31" t="str">
        <f>E404</f>
        <v>MUHAMMED ÖMER TOPÇUOĞLU</v>
      </c>
      <c r="N410" s="762" t="str">
        <f>F403</f>
        <v>AOF 710</v>
      </c>
      <c r="O410" s="21"/>
      <c r="Q410" s="787"/>
      <c r="R410" s="788"/>
    </row>
    <row r="411" spans="1:20" ht="29.25" customHeight="1" x14ac:dyDescent="0.35">
      <c r="B411" s="794">
        <v>89</v>
      </c>
      <c r="C411" s="795"/>
      <c r="D411" s="58">
        <f t="shared" si="31"/>
        <v>7205</v>
      </c>
      <c r="E411" s="57" t="str">
        <f t="shared" si="31"/>
        <v>HÜSEYİN MARTLI</v>
      </c>
      <c r="F411" s="56"/>
      <c r="G411" s="21"/>
      <c r="H411" s="38">
        <f>D412</f>
        <v>3142</v>
      </c>
      <c r="I411" s="31" t="str">
        <f>E412</f>
        <v>ŞEVKİ MAVERDELER</v>
      </c>
      <c r="J411" s="42"/>
      <c r="K411" s="33"/>
      <c r="L411" s="38">
        <f>D410</f>
        <v>2773</v>
      </c>
      <c r="M411" s="31" t="str">
        <f>E403</f>
        <v>OSMAN UÇAR</v>
      </c>
      <c r="N411" s="763"/>
      <c r="O411" s="21"/>
      <c r="Q411" s="787"/>
      <c r="R411" s="788"/>
    </row>
    <row r="412" spans="1:20" ht="30" customHeight="1" thickBot="1" x14ac:dyDescent="0.4">
      <c r="B412" s="796"/>
      <c r="C412" s="797"/>
      <c r="D412" s="55">
        <f t="shared" si="31"/>
        <v>3142</v>
      </c>
      <c r="E412" s="54" t="str">
        <f t="shared" si="31"/>
        <v>ŞEVKİ MAVERDELER</v>
      </c>
      <c r="F412" s="53"/>
      <c r="G412" s="21"/>
      <c r="H412" s="38">
        <f>D411</f>
        <v>7205</v>
      </c>
      <c r="I412" s="31" t="str">
        <f>E411</f>
        <v>HÜSEYİN MARTLI</v>
      </c>
      <c r="J412" s="46"/>
      <c r="K412" s="33"/>
      <c r="L412" s="38">
        <f>D412</f>
        <v>3142</v>
      </c>
      <c r="M412" s="31" t="str">
        <f>E406</f>
        <v>ENES ÇOBAN</v>
      </c>
      <c r="N412" s="762" t="str">
        <f>F405</f>
        <v>DLG 58</v>
      </c>
      <c r="O412" s="21"/>
      <c r="Q412" s="789"/>
      <c r="R412" s="790"/>
    </row>
    <row r="413" spans="1:20" ht="29.25" customHeight="1" thickTop="1" x14ac:dyDescent="0.35">
      <c r="B413" s="773">
        <v>90</v>
      </c>
      <c r="C413" s="774"/>
      <c r="D413" s="52">
        <f t="shared" si="31"/>
        <v>3112</v>
      </c>
      <c r="E413" s="51" t="str">
        <f t="shared" si="31"/>
        <v>SITKI GÖKAY</v>
      </c>
      <c r="F413" s="50"/>
      <c r="G413" s="21"/>
      <c r="H413" s="38">
        <v>3035</v>
      </c>
      <c r="I413" s="31" t="s">
        <v>287</v>
      </c>
      <c r="J413" s="42"/>
      <c r="K413" s="33"/>
      <c r="L413" s="38">
        <f>D411</f>
        <v>7205</v>
      </c>
      <c r="M413" s="31" t="str">
        <f>E405</f>
        <v>MUSTAFA EMRE UYSAL</v>
      </c>
      <c r="N413" s="763"/>
      <c r="O413" s="21"/>
      <c r="Q413" s="777">
        <v>87</v>
      </c>
      <c r="R413" s="778"/>
      <c r="S413" s="36"/>
      <c r="T413" s="36"/>
    </row>
    <row r="414" spans="1:20" ht="30" customHeight="1" thickBot="1" x14ac:dyDescent="0.4">
      <c r="B414" s="775"/>
      <c r="C414" s="776"/>
      <c r="D414" s="49">
        <f t="shared" si="31"/>
        <v>2456</v>
      </c>
      <c r="E414" s="48" t="str">
        <f t="shared" si="31"/>
        <v>AHMET YESEVİ GİRAY</v>
      </c>
      <c r="F414" s="47"/>
      <c r="G414" s="21"/>
      <c r="H414" s="38">
        <v>2613</v>
      </c>
      <c r="I414" s="31" t="s">
        <v>286</v>
      </c>
      <c r="J414" s="46"/>
      <c r="K414" s="33"/>
      <c r="L414" s="38">
        <f>D414</f>
        <v>2456</v>
      </c>
      <c r="M414" s="31" t="str">
        <f>E407</f>
        <v>SALİM ACAR</v>
      </c>
      <c r="N414" s="37" t="str">
        <f>IF(F407&lt;0.1," ",F407)</f>
        <v>ECL 65</v>
      </c>
      <c r="O414" s="21"/>
      <c r="Q414" s="779"/>
      <c r="R414" s="780"/>
      <c r="S414" s="36"/>
      <c r="T414" s="36"/>
    </row>
    <row r="415" spans="1:20" ht="29.25" customHeight="1" x14ac:dyDescent="0.35">
      <c r="B415" s="21"/>
      <c r="C415" s="21"/>
      <c r="D415" s="45">
        <f t="shared" si="31"/>
        <v>6294</v>
      </c>
      <c r="E415" s="44" t="str">
        <f t="shared" si="31"/>
        <v>AŞIR DİNÇ</v>
      </c>
      <c r="F415" s="43" t="s">
        <v>255</v>
      </c>
      <c r="G415" s="21"/>
      <c r="H415" s="38">
        <f>D415</f>
        <v>6294</v>
      </c>
      <c r="I415" s="31" t="str">
        <f>E415</f>
        <v>AŞIR DİNÇ</v>
      </c>
      <c r="J415" s="42"/>
      <c r="K415" s="33"/>
      <c r="L415" s="38">
        <f>D413</f>
        <v>3112</v>
      </c>
      <c r="M415" s="31" t="str">
        <f>E408</f>
        <v>MEHMET LAFCI</v>
      </c>
      <c r="N415" s="37" t="str">
        <f>IF(F408&lt;0.1," ",F408)</f>
        <v>ECL 45</v>
      </c>
      <c r="O415" s="21"/>
      <c r="Q415" s="781">
        <v>88</v>
      </c>
      <c r="R415" s="782"/>
      <c r="S415" s="36"/>
      <c r="T415" s="36"/>
    </row>
    <row r="416" spans="1:20" ht="30" customHeight="1" thickBot="1" x14ac:dyDescent="0.4">
      <c r="B416" s="21"/>
      <c r="C416" s="21"/>
      <c r="D416" s="41"/>
      <c r="E416" s="40"/>
      <c r="F416" s="39" t="s">
        <v>255</v>
      </c>
      <c r="G416" s="21"/>
      <c r="I416" s="30"/>
      <c r="J416" s="30"/>
      <c r="K416" s="33"/>
      <c r="L416" s="38">
        <f>D416</f>
        <v>0</v>
      </c>
      <c r="M416" s="31" t="str">
        <f>E409</f>
        <v>YAKUP GÜMÜŞ</v>
      </c>
      <c r="N416" s="37" t="str">
        <f>IF(F409&lt;0.1," ",F409)</f>
        <v>AIG 74</v>
      </c>
      <c r="O416" s="21"/>
      <c r="Q416" s="783"/>
      <c r="R416" s="784"/>
      <c r="S416" s="36"/>
      <c r="T416" s="36"/>
    </row>
    <row r="417" spans="2:20" ht="29.25" customHeight="1" x14ac:dyDescent="0.35">
      <c r="B417" s="21"/>
      <c r="C417" s="21"/>
      <c r="D417" s="21"/>
      <c r="E417" s="29"/>
      <c r="F417" s="29"/>
      <c r="G417" s="21"/>
      <c r="H417" s="21"/>
      <c r="I417" s="30"/>
      <c r="J417" s="30"/>
      <c r="K417" s="33"/>
      <c r="L417" s="21"/>
      <c r="M417" s="31" t="str">
        <f>E410</f>
        <v>KAZIM HODOĞLUGİL</v>
      </c>
      <c r="N417" s="37" t="str">
        <f>IF(F410&lt;0.1," ",F410)</f>
        <v>AIG 13</v>
      </c>
      <c r="O417" s="21"/>
      <c r="Q417" s="794">
        <v>89</v>
      </c>
      <c r="R417" s="795"/>
      <c r="S417" s="36"/>
      <c r="T417" s="36"/>
    </row>
    <row r="418" spans="2:20" ht="30" customHeight="1" thickBot="1" x14ac:dyDescent="0.4">
      <c r="B418" s="21"/>
      <c r="C418" s="21"/>
      <c r="D418" s="21"/>
      <c r="E418" s="29"/>
      <c r="F418" s="29"/>
      <c r="G418" s="21"/>
      <c r="H418" s="21"/>
      <c r="I418" s="21"/>
      <c r="J418" s="21"/>
      <c r="K418" s="21"/>
      <c r="L418" s="21"/>
      <c r="M418" s="31" t="str">
        <f>E412</f>
        <v>ŞEVKİ MAVERDELER</v>
      </c>
      <c r="N418" s="34" t="str">
        <f>IF(F411&lt;0.1," ",F411)</f>
        <v xml:space="preserve"> </v>
      </c>
      <c r="O418" s="21"/>
      <c r="Q418" s="796"/>
      <c r="R418" s="797"/>
      <c r="S418" s="36"/>
      <c r="T418" s="36"/>
    </row>
    <row r="419" spans="2:20" ht="29.25" customHeight="1" x14ac:dyDescent="0.35">
      <c r="B419" s="21"/>
      <c r="C419" s="21"/>
      <c r="D419" s="21"/>
      <c r="E419" s="29"/>
      <c r="F419" s="29"/>
      <c r="G419" s="21"/>
      <c r="H419" s="21"/>
      <c r="I419" s="21"/>
      <c r="J419" s="21"/>
      <c r="K419" s="21"/>
      <c r="L419" s="21"/>
      <c r="M419" s="31" t="str">
        <f>E411</f>
        <v>HÜSEYİN MARTLI</v>
      </c>
      <c r="N419" s="35"/>
      <c r="O419" s="21"/>
      <c r="Q419" s="773">
        <v>90</v>
      </c>
      <c r="R419" s="774"/>
    </row>
    <row r="420" spans="2:20" ht="30" customHeight="1" thickBot="1" x14ac:dyDescent="0.4">
      <c r="B420" s="21"/>
      <c r="C420" s="21"/>
      <c r="D420" s="21"/>
      <c r="E420" s="29"/>
      <c r="F420" s="29"/>
      <c r="G420" s="21"/>
      <c r="H420" s="21"/>
      <c r="I420" s="21"/>
      <c r="J420" s="21"/>
      <c r="K420" s="33"/>
      <c r="L420" s="21"/>
      <c r="M420" s="31" t="str">
        <f>E414</f>
        <v>AHMET YESEVİ GİRAY</v>
      </c>
      <c r="N420" s="34" t="str">
        <f>IF(F413&lt;0.1," ",F413)</f>
        <v xml:space="preserve"> </v>
      </c>
      <c r="O420" s="21"/>
      <c r="Q420" s="775"/>
      <c r="R420" s="776"/>
    </row>
    <row r="421" spans="2:20" x14ac:dyDescent="0.35">
      <c r="B421" s="21"/>
      <c r="C421" s="21"/>
      <c r="D421" s="21"/>
      <c r="E421" s="29"/>
      <c r="F421" s="29"/>
      <c r="G421" s="21"/>
      <c r="H421" s="21"/>
      <c r="I421" s="21"/>
      <c r="J421" s="21"/>
      <c r="K421" s="33"/>
      <c r="L421" s="21"/>
      <c r="M421" s="31" t="str">
        <f>E413</f>
        <v>SITKI GÖKAY</v>
      </c>
      <c r="N421" s="32"/>
      <c r="O421" s="21"/>
      <c r="Q421" s="21"/>
      <c r="R421" s="21"/>
    </row>
    <row r="422" spans="2:20" x14ac:dyDescent="0.35">
      <c r="B422" s="21"/>
      <c r="C422" s="21"/>
      <c r="D422" s="21"/>
      <c r="E422" s="29"/>
      <c r="F422" s="29"/>
      <c r="G422" s="21"/>
      <c r="H422" s="21"/>
      <c r="I422" s="21"/>
      <c r="J422" s="21"/>
      <c r="K422" s="21"/>
      <c r="L422" s="21"/>
      <c r="M422" s="31">
        <f>E416</f>
        <v>0</v>
      </c>
      <c r="N422" s="21"/>
      <c r="O422" s="21"/>
      <c r="Q422" s="21"/>
      <c r="R422" s="21"/>
    </row>
    <row r="423" spans="2:20" x14ac:dyDescent="0.35">
      <c r="B423" s="21"/>
      <c r="C423" s="21"/>
      <c r="D423" s="21"/>
      <c r="E423" s="29"/>
      <c r="F423" s="29"/>
      <c r="G423" s="21"/>
      <c r="H423" s="21"/>
      <c r="I423" s="21"/>
      <c r="J423" s="21"/>
      <c r="K423" s="21"/>
      <c r="L423" s="21"/>
      <c r="M423" s="21"/>
      <c r="N423" s="21"/>
      <c r="O423" s="21"/>
      <c r="Q423" s="21"/>
      <c r="R423" s="21"/>
    </row>
    <row r="424" spans="2:20" x14ac:dyDescent="0.35">
      <c r="B424" s="21"/>
      <c r="C424" s="21"/>
      <c r="D424" s="21"/>
      <c r="E424" s="29"/>
      <c r="F424" s="29"/>
      <c r="G424" s="21"/>
      <c r="H424" s="21"/>
      <c r="I424" s="21"/>
      <c r="J424" s="21"/>
      <c r="K424" s="21"/>
      <c r="L424" s="21"/>
      <c r="M424" s="21"/>
      <c r="N424" s="21"/>
      <c r="O424" s="21"/>
      <c r="Q424" s="21"/>
      <c r="R424" s="21"/>
    </row>
    <row r="425" spans="2:20" x14ac:dyDescent="0.35">
      <c r="B425" s="21"/>
      <c r="C425" s="21"/>
      <c r="D425" s="21"/>
      <c r="E425" s="29"/>
      <c r="F425" s="29"/>
      <c r="G425" s="21"/>
      <c r="H425" s="21"/>
      <c r="I425" s="21"/>
      <c r="J425" s="21"/>
      <c r="K425" s="21"/>
      <c r="L425" s="21"/>
      <c r="M425" s="21"/>
      <c r="N425" s="21"/>
      <c r="O425" s="21"/>
      <c r="Q425" s="21"/>
      <c r="R425" s="21"/>
    </row>
    <row r="426" spans="2:20" x14ac:dyDescent="0.35">
      <c r="B426" s="21"/>
      <c r="C426" s="21"/>
      <c r="D426" s="21"/>
      <c r="E426" s="29"/>
      <c r="F426" s="29"/>
      <c r="G426" s="21"/>
      <c r="H426" s="21"/>
      <c r="I426" s="21"/>
      <c r="J426" s="21"/>
      <c r="K426" s="21"/>
      <c r="L426" s="21"/>
      <c r="M426" s="21"/>
      <c r="N426" s="21"/>
      <c r="O426" s="21"/>
      <c r="Q426" s="21"/>
      <c r="R426" s="21"/>
    </row>
    <row r="427" spans="2:20" x14ac:dyDescent="0.35">
      <c r="B427" s="21"/>
      <c r="C427" s="21"/>
      <c r="D427" s="21"/>
      <c r="E427" s="29"/>
      <c r="F427" s="29"/>
      <c r="G427" s="21"/>
      <c r="H427" s="21"/>
      <c r="I427" s="21"/>
      <c r="J427" s="21"/>
      <c r="K427" s="21"/>
      <c r="L427" s="21"/>
      <c r="M427" s="21"/>
      <c r="N427" s="21"/>
      <c r="O427" s="21"/>
      <c r="Q427" s="21"/>
      <c r="R427" s="21"/>
    </row>
    <row r="428" spans="2:20" x14ac:dyDescent="0.35">
      <c r="B428" s="21"/>
      <c r="C428" s="21"/>
      <c r="D428" s="21"/>
      <c r="E428" s="29"/>
      <c r="F428" s="29"/>
      <c r="G428" s="21"/>
      <c r="H428" s="21"/>
      <c r="I428" s="21"/>
      <c r="J428" s="21"/>
      <c r="K428" s="21"/>
      <c r="L428" s="21"/>
      <c r="M428" s="21"/>
      <c r="N428" s="21"/>
      <c r="O428" s="21"/>
      <c r="Q428" s="21"/>
      <c r="R428" s="21"/>
    </row>
    <row r="429" spans="2:20" x14ac:dyDescent="0.35">
      <c r="B429" s="21"/>
      <c r="C429" s="21"/>
      <c r="D429" s="21"/>
      <c r="E429" s="29"/>
      <c r="F429" s="29"/>
      <c r="G429" s="21"/>
      <c r="H429" s="21"/>
      <c r="I429" s="21"/>
      <c r="J429" s="21"/>
      <c r="K429" s="30"/>
      <c r="L429" s="21"/>
      <c r="M429" s="21"/>
      <c r="N429" s="21"/>
      <c r="O429" s="21"/>
      <c r="Q429" s="21"/>
      <c r="R429" s="21"/>
    </row>
    <row r="430" spans="2:20" x14ac:dyDescent="0.35">
      <c r="B430" s="21"/>
      <c r="C430" s="21"/>
      <c r="D430" s="21"/>
      <c r="E430" s="29"/>
      <c r="F430" s="29"/>
      <c r="G430" s="21"/>
      <c r="H430" s="21"/>
      <c r="I430" s="21"/>
      <c r="J430" s="21"/>
      <c r="K430" s="30"/>
      <c r="L430" s="21"/>
      <c r="M430" s="21"/>
      <c r="N430" s="21"/>
      <c r="O430" s="21"/>
      <c r="Q430" s="21"/>
      <c r="R430" s="21"/>
    </row>
    <row r="431" spans="2:20" x14ac:dyDescent="0.35">
      <c r="B431" s="21"/>
      <c r="C431" s="21"/>
      <c r="D431" s="21"/>
      <c r="E431" s="29"/>
      <c r="F431" s="29"/>
      <c r="G431" s="21"/>
      <c r="H431" s="21"/>
      <c r="I431" s="21"/>
      <c r="J431" s="21"/>
      <c r="K431" s="21"/>
      <c r="L431" s="21"/>
      <c r="M431" s="21"/>
      <c r="N431" s="21"/>
      <c r="O431" s="21"/>
      <c r="Q431" s="21"/>
      <c r="R431" s="21"/>
    </row>
    <row r="432" spans="2:20" x14ac:dyDescent="0.35">
      <c r="B432" s="21"/>
      <c r="C432" s="21"/>
      <c r="D432" s="21"/>
      <c r="E432" s="29"/>
      <c r="F432" s="29"/>
      <c r="G432" s="21"/>
      <c r="H432" s="21"/>
      <c r="I432" s="21"/>
      <c r="J432" s="21"/>
      <c r="K432" s="21"/>
      <c r="L432" s="21"/>
      <c r="M432" s="21"/>
      <c r="N432" s="21"/>
      <c r="O432" s="21"/>
      <c r="Q432" s="21"/>
      <c r="R432" s="21"/>
    </row>
    <row r="433" spans="2:18" x14ac:dyDescent="0.35">
      <c r="B433" s="21"/>
      <c r="C433" s="21"/>
      <c r="D433" s="21"/>
      <c r="E433" s="29"/>
      <c r="F433" s="29"/>
      <c r="G433" s="21"/>
      <c r="H433" s="21"/>
      <c r="I433" s="21"/>
      <c r="J433" s="21"/>
      <c r="K433" s="21"/>
      <c r="L433" s="21"/>
      <c r="M433" s="21"/>
      <c r="N433" s="21"/>
      <c r="O433" s="21"/>
      <c r="Q433" s="21"/>
      <c r="R433" s="21"/>
    </row>
    <row r="434" spans="2:18" x14ac:dyDescent="0.35">
      <c r="B434" s="21"/>
      <c r="C434" s="21"/>
      <c r="D434" s="21"/>
      <c r="E434" s="29"/>
      <c r="F434" s="29"/>
      <c r="G434" s="21"/>
      <c r="H434" s="21"/>
      <c r="I434" s="21"/>
      <c r="J434" s="21"/>
      <c r="K434" s="21"/>
      <c r="L434" s="21"/>
      <c r="M434" s="21"/>
      <c r="N434" s="21"/>
      <c r="O434" s="21"/>
      <c r="Q434" s="21"/>
      <c r="R434" s="21"/>
    </row>
    <row r="435" spans="2:18" x14ac:dyDescent="0.35">
      <c r="B435" s="21"/>
      <c r="C435" s="21"/>
      <c r="D435" s="21"/>
      <c r="E435" s="29"/>
      <c r="F435" s="29"/>
      <c r="G435" s="21"/>
      <c r="H435" s="21"/>
      <c r="I435" s="21"/>
      <c r="J435" s="21"/>
      <c r="K435" s="21"/>
      <c r="L435" s="21"/>
      <c r="M435" s="21"/>
      <c r="N435" s="21"/>
      <c r="O435" s="21"/>
      <c r="Q435" s="21"/>
      <c r="R435" s="21"/>
    </row>
    <row r="436" spans="2:18" x14ac:dyDescent="0.35">
      <c r="B436" s="21"/>
      <c r="C436" s="21"/>
      <c r="D436" s="21"/>
      <c r="E436" s="29"/>
      <c r="F436" s="29"/>
      <c r="G436" s="21"/>
      <c r="H436" s="21"/>
      <c r="I436" s="21"/>
      <c r="J436" s="21"/>
      <c r="K436" s="21"/>
      <c r="L436" s="21"/>
      <c r="M436" s="21"/>
      <c r="N436" s="21"/>
      <c r="O436" s="21"/>
      <c r="Q436" s="21"/>
      <c r="R436" s="21"/>
    </row>
    <row r="437" spans="2:18" x14ac:dyDescent="0.35">
      <c r="B437" s="21"/>
      <c r="C437" s="21"/>
      <c r="D437" s="21"/>
      <c r="E437" s="29"/>
      <c r="F437" s="29"/>
      <c r="G437" s="21"/>
      <c r="H437" s="21"/>
      <c r="I437" s="21"/>
      <c r="J437" s="21"/>
      <c r="K437" s="21"/>
      <c r="L437" s="21"/>
      <c r="M437" s="21"/>
      <c r="N437" s="21"/>
      <c r="O437" s="21"/>
      <c r="Q437" s="21"/>
      <c r="R437" s="21"/>
    </row>
    <row r="438" spans="2:18" x14ac:dyDescent="0.35">
      <c r="B438" s="21"/>
      <c r="C438" s="21"/>
      <c r="D438" s="21"/>
      <c r="E438" s="29"/>
      <c r="F438" s="29"/>
      <c r="G438" s="21"/>
      <c r="H438" s="21"/>
      <c r="I438" s="21"/>
      <c r="J438" s="21"/>
      <c r="K438" s="21"/>
      <c r="L438" s="21"/>
      <c r="M438" s="21"/>
      <c r="N438" s="21"/>
      <c r="O438" s="21"/>
      <c r="Q438" s="21"/>
      <c r="R438" s="21"/>
    </row>
    <row r="439" spans="2:18" x14ac:dyDescent="0.35">
      <c r="B439" s="21"/>
      <c r="C439" s="21"/>
      <c r="D439" s="21"/>
      <c r="E439" s="29"/>
      <c r="F439" s="29"/>
      <c r="G439" s="21"/>
      <c r="H439" s="21"/>
      <c r="I439" s="21"/>
      <c r="J439" s="21"/>
      <c r="K439" s="21"/>
      <c r="L439" s="21"/>
      <c r="M439" s="21"/>
      <c r="N439" s="21"/>
      <c r="O439" s="21"/>
      <c r="Q439" s="21"/>
      <c r="R439" s="21"/>
    </row>
    <row r="440" spans="2:18" x14ac:dyDescent="0.35">
      <c r="B440" s="21"/>
      <c r="C440" s="21"/>
      <c r="D440" s="21"/>
      <c r="E440" s="29"/>
      <c r="F440" s="29"/>
      <c r="G440" s="21"/>
      <c r="H440" s="21"/>
      <c r="I440" s="21"/>
      <c r="J440" s="21"/>
      <c r="K440" s="21"/>
      <c r="L440" s="21"/>
      <c r="M440" s="21"/>
      <c r="N440" s="21"/>
      <c r="O440" s="21"/>
      <c r="Q440" s="21"/>
      <c r="R440" s="21"/>
    </row>
    <row r="441" spans="2:18" x14ac:dyDescent="0.35">
      <c r="B441" s="21"/>
      <c r="C441" s="21"/>
      <c r="D441" s="21"/>
      <c r="E441" s="29"/>
      <c r="F441" s="29"/>
      <c r="G441" s="21"/>
      <c r="H441" s="21"/>
      <c r="I441" s="21"/>
      <c r="J441" s="21"/>
      <c r="K441" s="21"/>
      <c r="L441" s="21"/>
      <c r="M441" s="21"/>
      <c r="N441" s="21"/>
      <c r="O441" s="21"/>
      <c r="Q441" s="21"/>
      <c r="R441" s="21"/>
    </row>
    <row r="442" spans="2:18" x14ac:dyDescent="0.35">
      <c r="B442" s="21"/>
      <c r="C442" s="21"/>
      <c r="D442" s="21"/>
      <c r="E442" s="29"/>
      <c r="F442" s="29"/>
      <c r="G442" s="21"/>
      <c r="H442" s="21"/>
      <c r="I442" s="21"/>
      <c r="J442" s="21"/>
      <c r="K442" s="21"/>
      <c r="L442" s="21"/>
      <c r="M442" s="21"/>
      <c r="N442" s="21"/>
      <c r="O442" s="21"/>
      <c r="Q442" s="21"/>
      <c r="R442" s="21"/>
    </row>
    <row r="443" spans="2:18" x14ac:dyDescent="0.35">
      <c r="B443" s="21"/>
      <c r="C443" s="21"/>
      <c r="D443" s="21"/>
      <c r="E443" s="29"/>
      <c r="F443" s="29"/>
      <c r="G443" s="21"/>
      <c r="H443" s="21"/>
      <c r="I443" s="21"/>
      <c r="J443" s="21"/>
      <c r="K443" s="21"/>
      <c r="L443" s="21"/>
      <c r="M443" s="21"/>
      <c r="N443" s="21"/>
      <c r="O443" s="21"/>
      <c r="Q443" s="21"/>
      <c r="R443" s="21"/>
    </row>
    <row r="444" spans="2:18" x14ac:dyDescent="0.35">
      <c r="B444" s="21"/>
      <c r="C444" s="21"/>
      <c r="D444" s="21"/>
      <c r="E444" s="29"/>
      <c r="F444" s="29"/>
      <c r="G444" s="21"/>
      <c r="H444" s="21"/>
      <c r="I444" s="21"/>
      <c r="J444" s="21"/>
      <c r="K444" s="21"/>
      <c r="L444" s="21"/>
      <c r="M444" s="21"/>
      <c r="N444" s="21"/>
      <c r="O444" s="21"/>
      <c r="Q444" s="21"/>
      <c r="R444" s="21"/>
    </row>
    <row r="445" spans="2:18" x14ac:dyDescent="0.35">
      <c r="B445" s="21"/>
      <c r="C445" s="21"/>
      <c r="D445" s="21"/>
      <c r="E445" s="29"/>
      <c r="F445" s="29"/>
      <c r="G445" s="21"/>
      <c r="H445" s="21"/>
      <c r="I445" s="21"/>
      <c r="J445" s="21"/>
      <c r="K445" s="21"/>
      <c r="L445" s="21"/>
      <c r="M445" s="21"/>
      <c r="N445" s="21"/>
      <c r="O445" s="21"/>
      <c r="Q445" s="21"/>
      <c r="R445" s="21"/>
    </row>
    <row r="446" spans="2:18" x14ac:dyDescent="0.35">
      <c r="B446" s="21"/>
      <c r="C446" s="21"/>
      <c r="D446" s="21"/>
      <c r="E446" s="29"/>
      <c r="F446" s="29"/>
      <c r="G446" s="21"/>
      <c r="H446" s="21"/>
      <c r="I446" s="21"/>
      <c r="J446" s="21"/>
      <c r="K446" s="21"/>
      <c r="L446" s="21"/>
      <c r="M446" s="21"/>
      <c r="N446" s="21"/>
      <c r="O446" s="21"/>
      <c r="Q446" s="21"/>
      <c r="R446" s="21"/>
    </row>
    <row r="447" spans="2:18" x14ac:dyDescent="0.35">
      <c r="B447" s="21"/>
      <c r="C447" s="21"/>
      <c r="D447" s="21"/>
      <c r="E447" s="29"/>
      <c r="F447" s="29"/>
      <c r="G447" s="21"/>
      <c r="H447" s="21"/>
      <c r="I447" s="21"/>
      <c r="J447" s="21"/>
      <c r="K447" s="21"/>
      <c r="L447" s="21"/>
      <c r="M447" s="21"/>
      <c r="N447" s="21"/>
      <c r="O447" s="21"/>
      <c r="Q447" s="21"/>
      <c r="R447" s="21"/>
    </row>
    <row r="448" spans="2:18" x14ac:dyDescent="0.35">
      <c r="B448" s="21"/>
      <c r="C448" s="21"/>
      <c r="D448" s="21"/>
      <c r="E448" s="29"/>
      <c r="F448" s="29"/>
      <c r="G448" s="21"/>
      <c r="H448" s="21"/>
      <c r="I448" s="21"/>
      <c r="J448" s="21"/>
      <c r="K448" s="21"/>
      <c r="L448" s="21"/>
      <c r="M448" s="21"/>
      <c r="N448" s="21"/>
      <c r="O448" s="21"/>
      <c r="Q448" s="21"/>
      <c r="R448" s="21"/>
    </row>
    <row r="449" spans="2:18" x14ac:dyDescent="0.35">
      <c r="B449" s="21"/>
      <c r="C449" s="21"/>
      <c r="D449" s="21"/>
      <c r="E449" s="29"/>
      <c r="F449" s="29"/>
      <c r="G449" s="21"/>
      <c r="H449" s="21"/>
      <c r="I449" s="21"/>
      <c r="J449" s="21"/>
      <c r="K449" s="21"/>
      <c r="L449" s="21"/>
      <c r="M449" s="21"/>
      <c r="N449" s="21"/>
      <c r="O449" s="21"/>
      <c r="Q449" s="21"/>
      <c r="R449" s="21"/>
    </row>
    <row r="450" spans="2:18" x14ac:dyDescent="0.35">
      <c r="B450" s="21"/>
      <c r="C450" s="21"/>
      <c r="D450" s="21"/>
      <c r="E450" s="29"/>
      <c r="F450" s="29"/>
      <c r="G450" s="21"/>
      <c r="H450" s="21"/>
      <c r="I450" s="21"/>
      <c r="J450" s="21"/>
      <c r="K450" s="21"/>
      <c r="L450" s="21"/>
      <c r="M450" s="21"/>
      <c r="N450" s="21"/>
      <c r="O450" s="21"/>
      <c r="Q450" s="21"/>
      <c r="R450" s="21"/>
    </row>
    <row r="451" spans="2:18" x14ac:dyDescent="0.35">
      <c r="B451" s="21"/>
      <c r="C451" s="21"/>
      <c r="D451" s="21"/>
      <c r="E451" s="29"/>
      <c r="F451" s="29"/>
      <c r="G451" s="21"/>
      <c r="H451" s="21"/>
      <c r="I451" s="21"/>
      <c r="J451" s="21"/>
      <c r="K451" s="21"/>
      <c r="L451" s="21"/>
      <c r="M451" s="21"/>
      <c r="N451" s="21"/>
      <c r="O451" s="21"/>
      <c r="Q451" s="21"/>
      <c r="R451" s="21"/>
    </row>
    <row r="452" spans="2:18" x14ac:dyDescent="0.35">
      <c r="B452" s="21"/>
      <c r="C452" s="21"/>
      <c r="D452" s="21"/>
      <c r="E452" s="29"/>
      <c r="F452" s="29"/>
      <c r="G452" s="21"/>
      <c r="H452" s="21"/>
      <c r="I452" s="21"/>
      <c r="J452" s="21"/>
      <c r="K452" s="21"/>
      <c r="L452" s="21"/>
      <c r="M452" s="21"/>
      <c r="N452" s="21"/>
      <c r="O452" s="21"/>
      <c r="Q452" s="21"/>
      <c r="R452" s="21"/>
    </row>
    <row r="453" spans="2:18" x14ac:dyDescent="0.35">
      <c r="B453" s="21"/>
      <c r="C453" s="21"/>
      <c r="D453" s="21"/>
      <c r="E453" s="29"/>
      <c r="F453" s="29"/>
      <c r="G453" s="21"/>
      <c r="H453" s="21"/>
      <c r="I453" s="21"/>
      <c r="J453" s="21"/>
      <c r="K453" s="21"/>
      <c r="L453" s="21"/>
      <c r="M453" s="21"/>
      <c r="N453" s="21"/>
      <c r="O453" s="21"/>
      <c r="Q453" s="21"/>
      <c r="R453" s="21"/>
    </row>
    <row r="454" spans="2:18" x14ac:dyDescent="0.35">
      <c r="B454" s="21"/>
      <c r="C454" s="21"/>
      <c r="D454" s="21"/>
      <c r="E454" s="29"/>
      <c r="F454" s="29"/>
      <c r="G454" s="21"/>
      <c r="H454" s="21"/>
      <c r="I454" s="21"/>
      <c r="J454" s="21"/>
      <c r="K454" s="21"/>
      <c r="L454" s="21"/>
      <c r="M454" s="21"/>
      <c r="N454" s="21"/>
      <c r="O454" s="21"/>
      <c r="Q454" s="21"/>
      <c r="R454" s="21"/>
    </row>
    <row r="455" spans="2:18" x14ac:dyDescent="0.35">
      <c r="B455" s="21"/>
      <c r="C455" s="21"/>
      <c r="D455" s="21"/>
      <c r="E455" s="29"/>
      <c r="F455" s="29"/>
      <c r="G455" s="21"/>
      <c r="H455" s="21"/>
      <c r="I455" s="21"/>
      <c r="J455" s="21"/>
      <c r="K455" s="21"/>
      <c r="L455" s="21"/>
      <c r="M455" s="21"/>
      <c r="N455" s="21"/>
      <c r="O455" s="21"/>
      <c r="Q455" s="21"/>
      <c r="R455" s="21"/>
    </row>
    <row r="456" spans="2:18" x14ac:dyDescent="0.35">
      <c r="B456" s="21"/>
      <c r="C456" s="21"/>
      <c r="D456" s="21"/>
      <c r="E456" s="29"/>
      <c r="F456" s="29"/>
      <c r="G456" s="21"/>
      <c r="H456" s="21"/>
      <c r="I456" s="21"/>
      <c r="J456" s="21"/>
      <c r="K456" s="21"/>
      <c r="L456" s="21"/>
      <c r="M456" s="21"/>
      <c r="N456" s="21"/>
      <c r="O456" s="21"/>
      <c r="Q456" s="21"/>
      <c r="R456" s="21"/>
    </row>
    <row r="457" spans="2:18" x14ac:dyDescent="0.35">
      <c r="B457" s="21"/>
      <c r="C457" s="21"/>
      <c r="D457" s="21"/>
      <c r="E457" s="29"/>
      <c r="F457" s="29"/>
      <c r="G457" s="21"/>
      <c r="H457" s="21"/>
      <c r="I457" s="21"/>
      <c r="J457" s="21"/>
      <c r="K457" s="21"/>
      <c r="L457" s="21"/>
      <c r="M457" s="21"/>
      <c r="N457" s="21"/>
      <c r="O457" s="21"/>
      <c r="Q457" s="21"/>
      <c r="R457" s="21"/>
    </row>
    <row r="458" spans="2:18" x14ac:dyDescent="0.35">
      <c r="B458" s="21"/>
      <c r="C458" s="21"/>
      <c r="D458" s="21"/>
      <c r="E458" s="29"/>
      <c r="F458" s="29"/>
      <c r="G458" s="21"/>
      <c r="H458" s="21"/>
      <c r="I458" s="21"/>
      <c r="J458" s="21"/>
      <c r="K458" s="21"/>
      <c r="L458" s="21"/>
      <c r="M458" s="21"/>
      <c r="N458" s="21"/>
      <c r="O458" s="21"/>
      <c r="Q458" s="21"/>
      <c r="R458" s="21"/>
    </row>
    <row r="459" spans="2:18" x14ac:dyDescent="0.35">
      <c r="B459" s="21"/>
      <c r="C459" s="21"/>
      <c r="D459" s="21"/>
      <c r="E459" s="29"/>
      <c r="F459" s="29"/>
      <c r="G459" s="21"/>
      <c r="H459" s="21"/>
      <c r="I459" s="21"/>
      <c r="J459" s="21"/>
      <c r="K459" s="21"/>
      <c r="L459" s="21"/>
      <c r="M459" s="21"/>
      <c r="N459" s="21"/>
      <c r="O459" s="21"/>
      <c r="Q459" s="21"/>
      <c r="R459" s="21"/>
    </row>
    <row r="460" spans="2:18" x14ac:dyDescent="0.35">
      <c r="B460" s="21"/>
      <c r="C460" s="21"/>
      <c r="D460" s="21"/>
      <c r="E460" s="29"/>
      <c r="F460" s="29"/>
      <c r="G460" s="21"/>
      <c r="H460" s="21"/>
      <c r="I460" s="21"/>
      <c r="J460" s="21"/>
      <c r="K460" s="21"/>
      <c r="L460" s="21"/>
      <c r="M460" s="21"/>
      <c r="N460" s="21"/>
      <c r="O460" s="21"/>
      <c r="Q460" s="21"/>
      <c r="R460" s="21"/>
    </row>
    <row r="461" spans="2:18" x14ac:dyDescent="0.35">
      <c r="B461" s="21"/>
      <c r="C461" s="21"/>
      <c r="D461" s="21"/>
      <c r="E461" s="29"/>
      <c r="F461" s="29"/>
      <c r="G461" s="21"/>
      <c r="H461" s="21"/>
      <c r="I461" s="21"/>
      <c r="J461" s="21"/>
      <c r="K461" s="21"/>
      <c r="L461" s="21"/>
      <c r="M461" s="21"/>
      <c r="N461" s="21"/>
      <c r="O461" s="21"/>
      <c r="Q461" s="21"/>
      <c r="R461" s="21"/>
    </row>
    <row r="462" spans="2:18" x14ac:dyDescent="0.35">
      <c r="B462" s="21"/>
      <c r="C462" s="21"/>
      <c r="D462" s="21"/>
      <c r="E462" s="29"/>
      <c r="F462" s="29"/>
      <c r="G462" s="21"/>
      <c r="H462" s="21"/>
      <c r="I462" s="21"/>
      <c r="J462" s="21"/>
      <c r="K462" s="21"/>
      <c r="L462" s="21"/>
      <c r="M462" s="21"/>
      <c r="N462" s="21"/>
      <c r="O462" s="21"/>
      <c r="Q462" s="21"/>
      <c r="R462" s="21"/>
    </row>
    <row r="463" spans="2:18" x14ac:dyDescent="0.35">
      <c r="B463" s="21"/>
      <c r="C463" s="21"/>
      <c r="D463" s="21"/>
      <c r="E463" s="29"/>
      <c r="F463" s="29"/>
      <c r="G463" s="21"/>
      <c r="H463" s="21"/>
      <c r="I463" s="21"/>
      <c r="J463" s="21"/>
      <c r="K463" s="21"/>
      <c r="L463" s="21"/>
      <c r="M463" s="21"/>
      <c r="N463" s="21"/>
      <c r="O463" s="21"/>
      <c r="Q463" s="21"/>
      <c r="R463" s="21"/>
    </row>
    <row r="464" spans="2:18" x14ac:dyDescent="0.35">
      <c r="B464" s="21"/>
      <c r="C464" s="21"/>
      <c r="D464" s="21"/>
      <c r="E464" s="29"/>
      <c r="F464" s="29"/>
      <c r="G464" s="21"/>
      <c r="H464" s="21"/>
      <c r="I464" s="21"/>
      <c r="J464" s="21"/>
      <c r="K464" s="21"/>
      <c r="L464" s="21"/>
      <c r="M464" s="21"/>
      <c r="N464" s="21"/>
      <c r="O464" s="21"/>
      <c r="Q464" s="21"/>
      <c r="R464" s="21"/>
    </row>
    <row r="465" spans="2:18" x14ac:dyDescent="0.35">
      <c r="B465" s="21"/>
      <c r="C465" s="21"/>
      <c r="D465" s="21"/>
      <c r="E465" s="29"/>
      <c r="F465" s="29"/>
      <c r="G465" s="21"/>
      <c r="H465" s="21"/>
      <c r="I465" s="21"/>
      <c r="J465" s="21"/>
      <c r="K465" s="21"/>
      <c r="L465" s="21"/>
      <c r="M465" s="21"/>
      <c r="N465" s="21"/>
      <c r="O465" s="21"/>
      <c r="Q465" s="21"/>
      <c r="R465" s="21"/>
    </row>
    <row r="466" spans="2:18" x14ac:dyDescent="0.35">
      <c r="B466" s="21"/>
      <c r="C466" s="21"/>
      <c r="D466" s="21"/>
      <c r="E466" s="29"/>
      <c r="F466" s="29"/>
      <c r="G466" s="21"/>
      <c r="H466" s="21"/>
      <c r="I466" s="21"/>
      <c r="J466" s="21"/>
      <c r="K466" s="21"/>
      <c r="L466" s="21"/>
      <c r="M466" s="21"/>
      <c r="N466" s="21"/>
      <c r="O466" s="21"/>
      <c r="Q466" s="21"/>
      <c r="R466" s="21"/>
    </row>
    <row r="467" spans="2:18" x14ac:dyDescent="0.35">
      <c r="B467" s="21"/>
      <c r="C467" s="21"/>
      <c r="D467" s="21"/>
      <c r="E467" s="29"/>
      <c r="F467" s="29"/>
      <c r="G467" s="21"/>
      <c r="H467" s="21"/>
      <c r="I467" s="21"/>
      <c r="J467" s="21"/>
      <c r="K467" s="21"/>
      <c r="L467" s="21"/>
      <c r="M467" s="21"/>
      <c r="N467" s="21"/>
      <c r="O467" s="21"/>
      <c r="Q467" s="21"/>
      <c r="R467" s="21"/>
    </row>
    <row r="468" spans="2:18" x14ac:dyDescent="0.35">
      <c r="B468" s="21"/>
      <c r="C468" s="21"/>
      <c r="D468" s="21"/>
      <c r="E468" s="29"/>
      <c r="F468" s="29"/>
      <c r="G468" s="21"/>
      <c r="H468" s="21"/>
      <c r="I468" s="21"/>
      <c r="J468" s="21"/>
      <c r="K468" s="21"/>
      <c r="L468" s="21"/>
      <c r="M468" s="21"/>
      <c r="N468" s="21"/>
      <c r="O468" s="21"/>
      <c r="Q468" s="21"/>
      <c r="R468" s="21"/>
    </row>
    <row r="469" spans="2:18" x14ac:dyDescent="0.35">
      <c r="B469" s="21"/>
      <c r="C469" s="21"/>
      <c r="D469" s="21"/>
      <c r="E469" s="29"/>
      <c r="F469" s="29"/>
      <c r="G469" s="21"/>
      <c r="H469" s="21"/>
      <c r="I469" s="21"/>
      <c r="J469" s="21"/>
      <c r="K469" s="21"/>
      <c r="L469" s="21"/>
      <c r="M469" s="21"/>
      <c r="N469" s="21"/>
      <c r="O469" s="21"/>
      <c r="Q469" s="21"/>
      <c r="R469" s="21"/>
    </row>
    <row r="470" spans="2:18" x14ac:dyDescent="0.35">
      <c r="B470" s="21"/>
      <c r="C470" s="21"/>
      <c r="D470" s="21"/>
      <c r="E470" s="29"/>
      <c r="F470" s="29"/>
      <c r="G470" s="21"/>
      <c r="H470" s="21"/>
      <c r="I470" s="21"/>
      <c r="J470" s="21"/>
      <c r="K470" s="21"/>
      <c r="L470" s="21"/>
      <c r="M470" s="21"/>
      <c r="N470" s="21"/>
      <c r="O470" s="21"/>
      <c r="Q470" s="21"/>
      <c r="R470" s="21"/>
    </row>
    <row r="471" spans="2:18" x14ac:dyDescent="0.35">
      <c r="B471" s="21"/>
      <c r="C471" s="21"/>
      <c r="D471" s="21"/>
      <c r="E471" s="29"/>
      <c r="F471" s="29"/>
      <c r="G471" s="21"/>
      <c r="H471" s="21"/>
      <c r="I471" s="21"/>
      <c r="J471" s="21"/>
      <c r="K471" s="21"/>
      <c r="L471" s="21"/>
      <c r="M471" s="21"/>
      <c r="N471" s="21"/>
      <c r="O471" s="21"/>
      <c r="Q471" s="21"/>
      <c r="R471" s="21"/>
    </row>
    <row r="472" spans="2:18" x14ac:dyDescent="0.35">
      <c r="B472" s="21"/>
      <c r="C472" s="21"/>
      <c r="D472" s="21"/>
      <c r="E472" s="29"/>
      <c r="F472" s="29"/>
      <c r="G472" s="21"/>
      <c r="H472" s="21"/>
      <c r="I472" s="21"/>
      <c r="J472" s="21"/>
      <c r="K472" s="21"/>
      <c r="L472" s="21"/>
      <c r="M472" s="21"/>
      <c r="N472" s="21"/>
      <c r="O472" s="21"/>
      <c r="Q472" s="21"/>
      <c r="R472" s="21"/>
    </row>
    <row r="473" spans="2:18" x14ac:dyDescent="0.35">
      <c r="B473" s="21"/>
      <c r="C473" s="21"/>
      <c r="D473" s="21"/>
      <c r="E473" s="29"/>
      <c r="F473" s="29"/>
      <c r="G473" s="21"/>
      <c r="H473" s="21"/>
      <c r="I473" s="21"/>
      <c r="J473" s="21"/>
      <c r="K473" s="21"/>
      <c r="L473" s="21"/>
      <c r="M473" s="21"/>
      <c r="N473" s="21"/>
      <c r="O473" s="21"/>
      <c r="Q473" s="21"/>
      <c r="R473" s="21"/>
    </row>
    <row r="474" spans="2:18" x14ac:dyDescent="0.35">
      <c r="B474" s="21"/>
      <c r="C474" s="21"/>
      <c r="D474" s="21"/>
      <c r="E474" s="29"/>
      <c r="F474" s="29"/>
      <c r="G474" s="21"/>
      <c r="H474" s="21"/>
      <c r="I474" s="21"/>
      <c r="J474" s="21"/>
      <c r="K474" s="21"/>
      <c r="L474" s="21"/>
      <c r="M474" s="21"/>
      <c r="N474" s="21"/>
      <c r="O474" s="21"/>
      <c r="Q474" s="21"/>
      <c r="R474" s="21"/>
    </row>
    <row r="475" spans="2:18" x14ac:dyDescent="0.35">
      <c r="B475" s="21"/>
      <c r="C475" s="21"/>
      <c r="D475" s="21"/>
      <c r="E475" s="29"/>
      <c r="F475" s="29"/>
      <c r="G475" s="21"/>
      <c r="H475" s="21"/>
      <c r="I475" s="21"/>
      <c r="J475" s="21"/>
      <c r="K475" s="21"/>
      <c r="L475" s="21"/>
      <c r="M475" s="21"/>
      <c r="N475" s="21"/>
      <c r="O475" s="21"/>
      <c r="Q475" s="21"/>
      <c r="R475" s="21"/>
    </row>
    <row r="476" spans="2:18" x14ac:dyDescent="0.35">
      <c r="B476" s="21"/>
      <c r="C476" s="21"/>
      <c r="D476" s="21"/>
      <c r="E476" s="29"/>
      <c r="F476" s="29"/>
      <c r="G476" s="21"/>
      <c r="H476" s="21"/>
      <c r="I476" s="21"/>
      <c r="J476" s="21"/>
      <c r="K476" s="21"/>
      <c r="L476" s="21"/>
      <c r="M476" s="21"/>
      <c r="N476" s="21"/>
      <c r="O476" s="21"/>
      <c r="Q476" s="21"/>
      <c r="R476" s="21"/>
    </row>
    <row r="477" spans="2:18" x14ac:dyDescent="0.35">
      <c r="B477" s="21"/>
      <c r="C477" s="21"/>
      <c r="D477" s="21"/>
      <c r="E477" s="29"/>
      <c r="F477" s="29"/>
      <c r="G477" s="21"/>
      <c r="H477" s="21"/>
      <c r="I477" s="21"/>
      <c r="J477" s="21"/>
      <c r="K477" s="21"/>
      <c r="L477" s="21"/>
      <c r="M477" s="21"/>
      <c r="N477" s="21"/>
      <c r="O477" s="21"/>
      <c r="Q477" s="21"/>
      <c r="R477" s="21"/>
    </row>
    <row r="478" spans="2:18" x14ac:dyDescent="0.35">
      <c r="B478" s="21"/>
      <c r="C478" s="21"/>
      <c r="D478" s="21"/>
      <c r="E478" s="29"/>
      <c r="F478" s="29"/>
      <c r="G478" s="21"/>
      <c r="H478" s="21"/>
      <c r="I478" s="21"/>
      <c r="J478" s="21"/>
      <c r="K478" s="21"/>
      <c r="L478" s="21"/>
      <c r="M478" s="21"/>
      <c r="N478" s="21"/>
      <c r="O478" s="21"/>
      <c r="Q478" s="21"/>
      <c r="R478" s="21"/>
    </row>
    <row r="479" spans="2:18" x14ac:dyDescent="0.35">
      <c r="B479" s="21"/>
      <c r="C479" s="21"/>
      <c r="D479" s="21"/>
      <c r="E479" s="29"/>
      <c r="F479" s="29"/>
      <c r="G479" s="21"/>
      <c r="H479" s="21"/>
      <c r="I479" s="21"/>
      <c r="J479" s="21"/>
      <c r="K479" s="21"/>
      <c r="L479" s="21"/>
      <c r="M479" s="21"/>
      <c r="N479" s="21"/>
      <c r="O479" s="21"/>
      <c r="Q479" s="21"/>
      <c r="R479" s="21"/>
    </row>
    <row r="480" spans="2:18" x14ac:dyDescent="0.35">
      <c r="B480" s="21"/>
      <c r="C480" s="21"/>
      <c r="D480" s="21"/>
      <c r="E480" s="29"/>
      <c r="F480" s="29"/>
      <c r="G480" s="21"/>
      <c r="H480" s="21"/>
      <c r="I480" s="21"/>
      <c r="J480" s="21"/>
      <c r="K480" s="21"/>
      <c r="L480" s="21"/>
      <c r="M480" s="21"/>
      <c r="N480" s="21"/>
      <c r="O480" s="21"/>
      <c r="Q480" s="21"/>
      <c r="R480" s="21"/>
    </row>
    <row r="481" spans="2:18" x14ac:dyDescent="0.35">
      <c r="B481" s="21"/>
      <c r="C481" s="21"/>
      <c r="D481" s="21"/>
      <c r="E481" s="29"/>
      <c r="F481" s="29"/>
      <c r="G481" s="21"/>
      <c r="H481" s="21"/>
      <c r="I481" s="21"/>
      <c r="J481" s="21"/>
      <c r="K481" s="21"/>
      <c r="L481" s="21"/>
      <c r="M481" s="21"/>
      <c r="N481" s="21"/>
      <c r="O481" s="21"/>
      <c r="Q481" s="21"/>
      <c r="R481" s="21"/>
    </row>
    <row r="482" spans="2:18" x14ac:dyDescent="0.35">
      <c r="B482" s="21"/>
      <c r="C482" s="21"/>
      <c r="D482" s="21"/>
      <c r="E482" s="29"/>
      <c r="F482" s="29"/>
      <c r="G482" s="21"/>
      <c r="H482" s="21"/>
      <c r="I482" s="21"/>
      <c r="J482" s="21"/>
      <c r="K482" s="21"/>
      <c r="L482" s="21"/>
      <c r="M482" s="21"/>
      <c r="N482" s="21"/>
      <c r="O482" s="21"/>
      <c r="Q482" s="21"/>
      <c r="R482" s="21"/>
    </row>
    <row r="483" spans="2:18" x14ac:dyDescent="0.35">
      <c r="B483" s="21"/>
      <c r="C483" s="21"/>
      <c r="D483" s="21"/>
      <c r="E483" s="29"/>
      <c r="F483" s="29"/>
      <c r="G483" s="21"/>
      <c r="H483" s="21"/>
      <c r="I483" s="21"/>
      <c r="J483" s="21"/>
      <c r="K483" s="21"/>
      <c r="L483" s="21"/>
      <c r="M483" s="21"/>
      <c r="N483" s="21"/>
      <c r="O483" s="21"/>
      <c r="Q483" s="21"/>
      <c r="R483" s="21"/>
    </row>
    <row r="484" spans="2:18" x14ac:dyDescent="0.35">
      <c r="B484" s="21"/>
      <c r="C484" s="21"/>
      <c r="D484" s="21"/>
      <c r="E484" s="29"/>
      <c r="F484" s="29"/>
      <c r="G484" s="21"/>
      <c r="H484" s="21"/>
      <c r="I484" s="21"/>
      <c r="J484" s="21"/>
      <c r="K484" s="21"/>
      <c r="L484" s="21"/>
      <c r="M484" s="21"/>
      <c r="N484" s="21"/>
      <c r="O484" s="21"/>
      <c r="Q484" s="21"/>
      <c r="R484" s="21"/>
    </row>
    <row r="485" spans="2:18" x14ac:dyDescent="0.35">
      <c r="B485" s="21"/>
      <c r="C485" s="21"/>
      <c r="D485" s="21"/>
      <c r="E485" s="29"/>
      <c r="F485" s="29"/>
      <c r="G485" s="21"/>
      <c r="H485" s="21"/>
      <c r="I485" s="21"/>
      <c r="J485" s="21"/>
      <c r="K485" s="21"/>
      <c r="L485" s="21"/>
      <c r="M485" s="21"/>
      <c r="N485" s="21"/>
      <c r="O485" s="21"/>
      <c r="Q485" s="21"/>
      <c r="R485" s="21"/>
    </row>
    <row r="486" spans="2:18" x14ac:dyDescent="0.35">
      <c r="B486" s="21"/>
      <c r="C486" s="21"/>
      <c r="D486" s="21"/>
      <c r="E486" s="29"/>
      <c r="F486" s="29"/>
      <c r="G486" s="21"/>
      <c r="H486" s="21"/>
      <c r="I486" s="21"/>
      <c r="J486" s="21"/>
      <c r="K486" s="21"/>
      <c r="L486" s="21"/>
      <c r="M486" s="21"/>
      <c r="N486" s="21"/>
      <c r="O486" s="21"/>
      <c r="Q486" s="21"/>
      <c r="R486" s="21"/>
    </row>
    <row r="487" spans="2:18" x14ac:dyDescent="0.35">
      <c r="B487" s="21"/>
      <c r="C487" s="21"/>
      <c r="D487" s="21"/>
      <c r="E487" s="29"/>
      <c r="F487" s="29"/>
      <c r="G487" s="21"/>
      <c r="H487" s="21"/>
      <c r="I487" s="21"/>
      <c r="J487" s="21"/>
      <c r="K487" s="21"/>
      <c r="L487" s="21"/>
      <c r="M487" s="21"/>
      <c r="N487" s="21"/>
      <c r="O487" s="21"/>
      <c r="Q487" s="21"/>
      <c r="R487" s="21"/>
    </row>
    <row r="488" spans="2:18" x14ac:dyDescent="0.35">
      <c r="B488" s="21"/>
      <c r="C488" s="21"/>
      <c r="D488" s="21"/>
      <c r="E488" s="29"/>
      <c r="F488" s="29"/>
      <c r="G488" s="21"/>
      <c r="H488" s="21"/>
      <c r="I488" s="21"/>
      <c r="J488" s="21"/>
      <c r="K488" s="21"/>
      <c r="L488" s="21"/>
      <c r="M488" s="21"/>
      <c r="N488" s="21"/>
      <c r="O488" s="21"/>
      <c r="Q488" s="21"/>
      <c r="R488" s="21"/>
    </row>
    <row r="489" spans="2:18" x14ac:dyDescent="0.35">
      <c r="B489" s="21"/>
      <c r="C489" s="21"/>
      <c r="D489" s="21"/>
      <c r="E489" s="29"/>
      <c r="F489" s="29"/>
      <c r="G489" s="21"/>
      <c r="H489" s="21"/>
      <c r="I489" s="21"/>
      <c r="J489" s="21"/>
      <c r="K489" s="21"/>
      <c r="L489" s="21"/>
      <c r="M489" s="21"/>
      <c r="N489" s="21"/>
      <c r="O489" s="21"/>
      <c r="Q489" s="21"/>
      <c r="R489" s="21"/>
    </row>
    <row r="490" spans="2:18" x14ac:dyDescent="0.35">
      <c r="B490" s="21"/>
      <c r="C490" s="21"/>
      <c r="D490" s="21"/>
      <c r="E490" s="29"/>
      <c r="F490" s="29"/>
      <c r="G490" s="21"/>
      <c r="H490" s="21"/>
      <c r="I490" s="21"/>
      <c r="J490" s="21"/>
      <c r="K490" s="21"/>
      <c r="L490" s="21"/>
      <c r="M490" s="21"/>
      <c r="N490" s="21"/>
      <c r="O490" s="21"/>
      <c r="Q490" s="21"/>
      <c r="R490" s="21"/>
    </row>
    <row r="491" spans="2:18" x14ac:dyDescent="0.35">
      <c r="B491" s="21"/>
      <c r="C491" s="21"/>
      <c r="D491" s="21"/>
      <c r="E491" s="29"/>
      <c r="F491" s="29"/>
      <c r="G491" s="21"/>
      <c r="H491" s="21"/>
      <c r="I491" s="21"/>
      <c r="J491" s="21"/>
      <c r="K491" s="21"/>
      <c r="L491" s="21"/>
      <c r="M491" s="21"/>
      <c r="N491" s="21"/>
      <c r="O491" s="21"/>
      <c r="Q491" s="21"/>
      <c r="R491" s="21"/>
    </row>
    <row r="492" spans="2:18" x14ac:dyDescent="0.35">
      <c r="B492" s="21"/>
      <c r="C492" s="21"/>
      <c r="D492" s="21"/>
      <c r="E492" s="29"/>
      <c r="F492" s="29"/>
      <c r="G492" s="21"/>
      <c r="H492" s="21"/>
      <c r="I492" s="21"/>
      <c r="J492" s="21"/>
      <c r="K492" s="21"/>
      <c r="L492" s="21"/>
      <c r="M492" s="21"/>
      <c r="N492" s="21"/>
      <c r="O492" s="21"/>
      <c r="Q492" s="21"/>
      <c r="R492" s="21"/>
    </row>
    <row r="493" spans="2:18" x14ac:dyDescent="0.35">
      <c r="B493" s="21"/>
      <c r="C493" s="21"/>
      <c r="D493" s="21"/>
      <c r="E493" s="29"/>
      <c r="F493" s="29"/>
      <c r="G493" s="21"/>
      <c r="H493" s="21"/>
      <c r="I493" s="21"/>
      <c r="J493" s="21"/>
      <c r="K493" s="21"/>
      <c r="L493" s="21"/>
      <c r="M493" s="21"/>
      <c r="N493" s="21"/>
      <c r="O493" s="21"/>
      <c r="Q493" s="21"/>
      <c r="R493" s="21"/>
    </row>
    <row r="494" spans="2:18" x14ac:dyDescent="0.35">
      <c r="B494" s="21"/>
      <c r="C494" s="21"/>
      <c r="D494" s="21"/>
      <c r="E494" s="29"/>
      <c r="F494" s="29"/>
      <c r="G494" s="21"/>
      <c r="H494" s="21"/>
      <c r="I494" s="21"/>
      <c r="J494" s="21"/>
      <c r="K494" s="21"/>
      <c r="L494" s="21"/>
      <c r="M494" s="21"/>
      <c r="N494" s="21"/>
      <c r="O494" s="21"/>
      <c r="Q494" s="21"/>
      <c r="R494" s="21"/>
    </row>
    <row r="495" spans="2:18" x14ac:dyDescent="0.35">
      <c r="B495" s="21"/>
      <c r="C495" s="21"/>
      <c r="D495" s="21"/>
      <c r="E495" s="29"/>
      <c r="F495" s="29"/>
      <c r="G495" s="21"/>
      <c r="H495" s="21"/>
      <c r="I495" s="21"/>
      <c r="J495" s="21"/>
      <c r="K495" s="21"/>
      <c r="L495" s="21"/>
      <c r="M495" s="21"/>
      <c r="N495" s="21"/>
      <c r="O495" s="21"/>
      <c r="Q495" s="21"/>
      <c r="R495" s="21"/>
    </row>
    <row r="496" spans="2:18" x14ac:dyDescent="0.35">
      <c r="B496" s="21"/>
      <c r="C496" s="21"/>
      <c r="D496" s="21"/>
      <c r="E496" s="29"/>
      <c r="F496" s="29"/>
      <c r="G496" s="21"/>
      <c r="H496" s="21"/>
      <c r="I496" s="21"/>
      <c r="J496" s="21"/>
      <c r="K496" s="21"/>
      <c r="L496" s="21"/>
      <c r="M496" s="21"/>
      <c r="N496" s="21"/>
      <c r="O496" s="21"/>
      <c r="Q496" s="21"/>
      <c r="R496" s="21"/>
    </row>
    <row r="497" spans="2:18" x14ac:dyDescent="0.35">
      <c r="B497" s="21"/>
      <c r="C497" s="21"/>
      <c r="D497" s="21"/>
      <c r="E497" s="29"/>
      <c r="F497" s="29"/>
      <c r="G497" s="21"/>
      <c r="H497" s="21"/>
      <c r="I497" s="21"/>
      <c r="J497" s="21"/>
      <c r="K497" s="21"/>
      <c r="L497" s="21"/>
      <c r="M497" s="21"/>
      <c r="N497" s="21"/>
      <c r="O497" s="21"/>
      <c r="Q497" s="21"/>
      <c r="R497" s="21"/>
    </row>
    <row r="498" spans="2:18" x14ac:dyDescent="0.35">
      <c r="B498" s="21"/>
      <c r="C498" s="21"/>
      <c r="D498" s="21"/>
      <c r="E498" s="29"/>
      <c r="F498" s="29"/>
      <c r="G498" s="21"/>
      <c r="H498" s="21"/>
      <c r="I498" s="21"/>
      <c r="J498" s="21"/>
      <c r="K498" s="21"/>
      <c r="L498" s="21"/>
      <c r="M498" s="21"/>
      <c r="N498" s="21"/>
      <c r="O498" s="21"/>
      <c r="Q498" s="21"/>
      <c r="R498" s="21"/>
    </row>
    <row r="499" spans="2:18" x14ac:dyDescent="0.35">
      <c r="B499" s="21"/>
      <c r="C499" s="21"/>
      <c r="D499" s="21"/>
      <c r="E499" s="29"/>
      <c r="F499" s="29"/>
      <c r="G499" s="21"/>
      <c r="H499" s="21"/>
      <c r="I499" s="21"/>
      <c r="J499" s="21"/>
      <c r="K499" s="21"/>
      <c r="L499" s="21"/>
      <c r="M499" s="21"/>
      <c r="N499" s="21"/>
      <c r="O499" s="21"/>
      <c r="Q499" s="21"/>
      <c r="R499" s="21"/>
    </row>
    <row r="500" spans="2:18" x14ac:dyDescent="0.35">
      <c r="B500" s="21"/>
      <c r="C500" s="21"/>
      <c r="D500" s="21"/>
      <c r="E500" s="29"/>
      <c r="F500" s="29"/>
      <c r="G500" s="21"/>
      <c r="H500" s="21"/>
      <c r="I500" s="21"/>
      <c r="J500" s="21"/>
      <c r="K500" s="21"/>
      <c r="L500" s="21"/>
      <c r="M500" s="21"/>
      <c r="N500" s="21"/>
      <c r="O500" s="21"/>
      <c r="Q500" s="21"/>
      <c r="R500" s="21"/>
    </row>
    <row r="501" spans="2:18" x14ac:dyDescent="0.35">
      <c r="B501" s="21"/>
      <c r="C501" s="21"/>
      <c r="D501" s="21"/>
      <c r="E501" s="29"/>
      <c r="F501" s="29"/>
      <c r="G501" s="21"/>
      <c r="H501" s="21"/>
      <c r="I501" s="21"/>
      <c r="J501" s="21"/>
      <c r="K501" s="21"/>
      <c r="L501" s="21"/>
      <c r="M501" s="21"/>
      <c r="N501" s="21"/>
      <c r="O501" s="21"/>
      <c r="Q501" s="21"/>
      <c r="R501" s="21"/>
    </row>
    <row r="502" spans="2:18" x14ac:dyDescent="0.35">
      <c r="B502" s="21"/>
      <c r="C502" s="21"/>
      <c r="D502" s="21"/>
      <c r="E502" s="29"/>
      <c r="F502" s="29"/>
      <c r="G502" s="21"/>
      <c r="H502" s="21"/>
      <c r="I502" s="21"/>
      <c r="J502" s="21"/>
      <c r="K502" s="21"/>
      <c r="L502" s="21"/>
      <c r="M502" s="21"/>
      <c r="N502" s="21"/>
      <c r="O502" s="21"/>
      <c r="Q502" s="21"/>
      <c r="R502" s="21"/>
    </row>
    <row r="503" spans="2:18" x14ac:dyDescent="0.35">
      <c r="B503" s="21"/>
      <c r="C503" s="21"/>
      <c r="D503" s="21"/>
      <c r="E503" s="29"/>
      <c r="F503" s="29"/>
      <c r="G503" s="21"/>
      <c r="H503" s="21"/>
      <c r="I503" s="21"/>
      <c r="J503" s="21"/>
      <c r="K503" s="21"/>
      <c r="L503" s="21"/>
      <c r="M503" s="21"/>
      <c r="N503" s="21"/>
      <c r="O503" s="21"/>
      <c r="Q503" s="21"/>
      <c r="R503" s="21"/>
    </row>
    <row r="504" spans="2:18" x14ac:dyDescent="0.35">
      <c r="B504" s="21"/>
      <c r="C504" s="21"/>
      <c r="D504" s="21"/>
      <c r="E504" s="29"/>
      <c r="F504" s="29"/>
      <c r="G504" s="21"/>
      <c r="H504" s="21"/>
      <c r="I504" s="21"/>
      <c r="J504" s="21"/>
      <c r="K504" s="21"/>
      <c r="L504" s="21"/>
      <c r="M504" s="21"/>
      <c r="N504" s="21"/>
      <c r="O504" s="21"/>
      <c r="Q504" s="21"/>
      <c r="R504" s="21"/>
    </row>
    <row r="505" spans="2:18" x14ac:dyDescent="0.35">
      <c r="B505" s="21"/>
      <c r="C505" s="21"/>
      <c r="D505" s="21"/>
      <c r="E505" s="29"/>
      <c r="F505" s="29"/>
      <c r="G505" s="21"/>
      <c r="H505" s="21"/>
      <c r="I505" s="21"/>
      <c r="J505" s="21"/>
      <c r="K505" s="21"/>
      <c r="L505" s="21"/>
      <c r="M505" s="21"/>
      <c r="N505" s="21"/>
      <c r="O505" s="21"/>
      <c r="Q505" s="21"/>
      <c r="R505" s="21"/>
    </row>
    <row r="506" spans="2:18" x14ac:dyDescent="0.35">
      <c r="B506" s="21"/>
      <c r="C506" s="21"/>
      <c r="D506" s="21"/>
      <c r="E506" s="29"/>
      <c r="F506" s="29"/>
      <c r="G506" s="21"/>
      <c r="H506" s="21"/>
      <c r="I506" s="21"/>
      <c r="J506" s="21"/>
      <c r="K506" s="21"/>
      <c r="L506" s="21"/>
      <c r="M506" s="21"/>
      <c r="N506" s="21"/>
      <c r="O506" s="21"/>
      <c r="Q506" s="21"/>
      <c r="R506" s="21"/>
    </row>
    <row r="507" spans="2:18" x14ac:dyDescent="0.35">
      <c r="B507" s="21"/>
      <c r="C507" s="21"/>
      <c r="D507" s="21"/>
      <c r="E507" s="29"/>
      <c r="F507" s="29"/>
      <c r="G507" s="21"/>
      <c r="H507" s="21"/>
      <c r="I507" s="21"/>
      <c r="J507" s="21"/>
      <c r="K507" s="21"/>
      <c r="L507" s="21"/>
      <c r="M507" s="21"/>
      <c r="N507" s="21"/>
      <c r="O507" s="21"/>
      <c r="Q507" s="21"/>
      <c r="R507" s="21"/>
    </row>
    <row r="508" spans="2:18" x14ac:dyDescent="0.35">
      <c r="B508" s="21"/>
      <c r="C508" s="21"/>
      <c r="D508" s="21"/>
      <c r="E508" s="29"/>
      <c r="F508" s="29"/>
      <c r="G508" s="21"/>
      <c r="H508" s="21"/>
      <c r="I508" s="21"/>
      <c r="J508" s="21"/>
      <c r="K508" s="21"/>
      <c r="L508" s="21"/>
      <c r="M508" s="21"/>
      <c r="N508" s="21"/>
      <c r="O508" s="21"/>
      <c r="Q508" s="21"/>
      <c r="R508" s="21"/>
    </row>
    <row r="509" spans="2:18" x14ac:dyDescent="0.35">
      <c r="B509" s="21"/>
      <c r="C509" s="21"/>
      <c r="D509" s="21"/>
      <c r="E509" s="29"/>
      <c r="F509" s="29"/>
      <c r="G509" s="21"/>
      <c r="H509" s="21"/>
      <c r="I509" s="21"/>
      <c r="J509" s="21"/>
      <c r="K509" s="21"/>
      <c r="L509" s="21"/>
      <c r="M509" s="21"/>
      <c r="N509" s="21"/>
      <c r="O509" s="21"/>
      <c r="Q509" s="21"/>
      <c r="R509" s="21"/>
    </row>
    <row r="510" spans="2:18" x14ac:dyDescent="0.35">
      <c r="B510" s="21"/>
      <c r="C510" s="21"/>
      <c r="D510" s="21"/>
      <c r="E510" s="29"/>
      <c r="F510" s="29"/>
      <c r="G510" s="21"/>
      <c r="H510" s="21"/>
      <c r="I510" s="21"/>
      <c r="J510" s="21"/>
      <c r="K510" s="21"/>
      <c r="L510" s="21"/>
      <c r="M510" s="21"/>
      <c r="N510" s="21"/>
      <c r="O510" s="21"/>
      <c r="Q510" s="21"/>
      <c r="R510" s="21"/>
    </row>
    <row r="511" spans="2:18" x14ac:dyDescent="0.35">
      <c r="B511" s="21"/>
      <c r="C511" s="21"/>
      <c r="D511" s="21"/>
      <c r="E511" s="29"/>
      <c r="F511" s="29"/>
      <c r="G511" s="21"/>
      <c r="H511" s="21"/>
      <c r="I511" s="21"/>
      <c r="J511" s="21"/>
      <c r="K511" s="21"/>
      <c r="L511" s="21"/>
      <c r="M511" s="21"/>
      <c r="N511" s="21"/>
      <c r="O511" s="21"/>
      <c r="Q511" s="21"/>
      <c r="R511" s="21"/>
    </row>
    <row r="512" spans="2:18" x14ac:dyDescent="0.35">
      <c r="B512" s="21"/>
      <c r="C512" s="21"/>
      <c r="D512" s="21"/>
      <c r="E512" s="29"/>
      <c r="F512" s="29"/>
      <c r="G512" s="21"/>
      <c r="H512" s="21"/>
      <c r="I512" s="21"/>
      <c r="J512" s="21"/>
      <c r="K512" s="21"/>
      <c r="L512" s="21"/>
      <c r="M512" s="21"/>
      <c r="N512" s="21"/>
      <c r="O512" s="21"/>
      <c r="Q512" s="21"/>
      <c r="R512" s="21"/>
    </row>
    <row r="513" spans="2:18" x14ac:dyDescent="0.35">
      <c r="B513" s="21"/>
      <c r="C513" s="21"/>
      <c r="D513" s="21"/>
      <c r="E513" s="29"/>
      <c r="F513" s="29"/>
      <c r="G513" s="21"/>
      <c r="H513" s="21"/>
      <c r="I513" s="21"/>
      <c r="J513" s="21"/>
      <c r="K513" s="21"/>
      <c r="L513" s="21"/>
      <c r="M513" s="21"/>
      <c r="N513" s="21"/>
      <c r="O513" s="21"/>
      <c r="Q513" s="21"/>
      <c r="R513" s="21"/>
    </row>
    <row r="514" spans="2:18" x14ac:dyDescent="0.35">
      <c r="B514" s="21"/>
      <c r="C514" s="21"/>
      <c r="D514" s="21"/>
      <c r="E514" s="29"/>
      <c r="F514" s="29"/>
      <c r="G514" s="21"/>
      <c r="H514" s="21"/>
      <c r="I514" s="21"/>
      <c r="J514" s="21"/>
      <c r="K514" s="21"/>
      <c r="L514" s="21"/>
      <c r="M514" s="21"/>
      <c r="N514" s="21"/>
      <c r="O514" s="21"/>
      <c r="Q514" s="21"/>
      <c r="R514" s="21"/>
    </row>
    <row r="515" spans="2:18" x14ac:dyDescent="0.35">
      <c r="B515" s="21"/>
      <c r="C515" s="21"/>
      <c r="D515" s="21"/>
      <c r="E515" s="29"/>
      <c r="F515" s="29"/>
      <c r="G515" s="21"/>
      <c r="H515" s="21"/>
      <c r="I515" s="21"/>
      <c r="J515" s="21"/>
      <c r="K515" s="21"/>
      <c r="L515" s="21"/>
      <c r="M515" s="21"/>
      <c r="N515" s="21"/>
      <c r="O515" s="21"/>
      <c r="Q515" s="21"/>
      <c r="R515" s="21"/>
    </row>
    <row r="516" spans="2:18" x14ac:dyDescent="0.35">
      <c r="B516" s="21"/>
      <c r="C516" s="21"/>
      <c r="D516" s="21"/>
      <c r="E516" s="29"/>
      <c r="F516" s="29"/>
      <c r="G516" s="21"/>
      <c r="H516" s="21"/>
      <c r="I516" s="21"/>
      <c r="J516" s="21"/>
      <c r="K516" s="21"/>
      <c r="L516" s="21"/>
      <c r="M516" s="21"/>
      <c r="N516" s="21"/>
      <c r="O516" s="21"/>
      <c r="Q516" s="21"/>
      <c r="R516" s="21"/>
    </row>
    <row r="517" spans="2:18" x14ac:dyDescent="0.35">
      <c r="B517" s="21"/>
      <c r="C517" s="21"/>
      <c r="D517" s="21"/>
      <c r="E517" s="29"/>
      <c r="F517" s="29"/>
      <c r="G517" s="21"/>
      <c r="H517" s="21"/>
      <c r="I517" s="21"/>
      <c r="J517" s="21"/>
      <c r="K517" s="21"/>
      <c r="L517" s="21"/>
      <c r="M517" s="21"/>
      <c r="N517" s="21"/>
      <c r="O517" s="21"/>
      <c r="Q517" s="21"/>
      <c r="R517" s="21"/>
    </row>
    <row r="518" spans="2:18" x14ac:dyDescent="0.35">
      <c r="B518" s="21"/>
      <c r="C518" s="21"/>
      <c r="D518" s="21"/>
      <c r="E518" s="29"/>
      <c r="F518" s="29"/>
      <c r="G518" s="21"/>
      <c r="H518" s="21"/>
      <c r="I518" s="21"/>
      <c r="J518" s="21"/>
      <c r="K518" s="21"/>
      <c r="L518" s="21"/>
      <c r="M518" s="21"/>
      <c r="N518" s="21"/>
      <c r="O518" s="21"/>
      <c r="Q518" s="21"/>
      <c r="R518" s="21"/>
    </row>
    <row r="519" spans="2:18" x14ac:dyDescent="0.35">
      <c r="B519" s="21"/>
      <c r="C519" s="21"/>
      <c r="D519" s="21"/>
      <c r="E519" s="29"/>
      <c r="F519" s="29"/>
      <c r="G519" s="21"/>
      <c r="H519" s="21"/>
      <c r="I519" s="21"/>
      <c r="J519" s="21"/>
      <c r="K519" s="21"/>
      <c r="L519" s="21"/>
      <c r="M519" s="21"/>
      <c r="N519" s="21"/>
      <c r="O519" s="21"/>
      <c r="Q519" s="21"/>
      <c r="R519" s="21"/>
    </row>
    <row r="520" spans="2:18" x14ac:dyDescent="0.35">
      <c r="B520" s="21"/>
      <c r="C520" s="21"/>
      <c r="D520" s="21"/>
      <c r="E520" s="29"/>
      <c r="F520" s="29"/>
      <c r="G520" s="21"/>
      <c r="H520" s="21"/>
      <c r="I520" s="21"/>
      <c r="J520" s="21"/>
      <c r="K520" s="21"/>
      <c r="L520" s="21"/>
      <c r="M520" s="21"/>
      <c r="N520" s="21"/>
      <c r="O520" s="21"/>
      <c r="Q520" s="21"/>
      <c r="R520" s="21"/>
    </row>
    <row r="521" spans="2:18" x14ac:dyDescent="0.35">
      <c r="B521" s="21"/>
      <c r="C521" s="21"/>
      <c r="D521" s="21"/>
      <c r="E521" s="29"/>
      <c r="F521" s="29"/>
      <c r="G521" s="21"/>
      <c r="H521" s="21"/>
      <c r="I521" s="21"/>
      <c r="J521" s="21"/>
      <c r="K521" s="21"/>
      <c r="L521" s="21"/>
      <c r="M521" s="21"/>
      <c r="N521" s="21"/>
      <c r="O521" s="21"/>
      <c r="Q521" s="21"/>
      <c r="R521" s="21"/>
    </row>
    <row r="522" spans="2:18" x14ac:dyDescent="0.35">
      <c r="B522" s="21"/>
      <c r="C522" s="21"/>
      <c r="D522" s="21"/>
      <c r="E522" s="29"/>
      <c r="F522" s="29"/>
      <c r="G522" s="21"/>
      <c r="H522" s="21"/>
      <c r="I522" s="21"/>
      <c r="J522" s="21"/>
      <c r="K522" s="21"/>
      <c r="L522" s="21"/>
      <c r="M522" s="21"/>
      <c r="N522" s="21"/>
      <c r="O522" s="21"/>
      <c r="Q522" s="21"/>
      <c r="R522" s="21"/>
    </row>
    <row r="523" spans="2:18" x14ac:dyDescent="0.35">
      <c r="B523" s="21"/>
      <c r="C523" s="21"/>
      <c r="D523" s="21"/>
      <c r="E523" s="29"/>
      <c r="F523" s="29"/>
      <c r="G523" s="21"/>
      <c r="H523" s="21"/>
      <c r="I523" s="21"/>
      <c r="J523" s="21"/>
      <c r="K523" s="21"/>
      <c r="L523" s="21"/>
      <c r="M523" s="21"/>
      <c r="N523" s="21"/>
      <c r="O523" s="21"/>
      <c r="Q523" s="21"/>
      <c r="R523" s="21"/>
    </row>
    <row r="524" spans="2:18" x14ac:dyDescent="0.35">
      <c r="B524" s="21"/>
      <c r="C524" s="21"/>
      <c r="D524" s="21"/>
      <c r="E524" s="29"/>
      <c r="F524" s="29"/>
      <c r="G524" s="21"/>
      <c r="H524" s="21"/>
      <c r="I524" s="21"/>
      <c r="J524" s="21"/>
      <c r="K524" s="21"/>
      <c r="L524" s="21"/>
      <c r="M524" s="21"/>
      <c r="N524" s="21"/>
      <c r="O524" s="21"/>
      <c r="Q524" s="21"/>
      <c r="R524" s="21"/>
    </row>
    <row r="525" spans="2:18" x14ac:dyDescent="0.35">
      <c r="B525" s="21"/>
      <c r="C525" s="21"/>
      <c r="D525" s="21"/>
      <c r="E525" s="29"/>
      <c r="F525" s="29"/>
      <c r="G525" s="21"/>
      <c r="H525" s="21"/>
      <c r="I525" s="21"/>
      <c r="J525" s="21"/>
      <c r="K525" s="21"/>
      <c r="L525" s="21"/>
      <c r="M525" s="21"/>
      <c r="N525" s="21"/>
      <c r="O525" s="21"/>
      <c r="Q525" s="21"/>
      <c r="R525" s="21"/>
    </row>
    <row r="526" spans="2:18" x14ac:dyDescent="0.35">
      <c r="B526" s="21"/>
      <c r="C526" s="21"/>
      <c r="D526" s="21"/>
      <c r="E526" s="29"/>
      <c r="F526" s="29"/>
      <c r="G526" s="21"/>
      <c r="H526" s="21"/>
      <c r="I526" s="21"/>
      <c r="J526" s="21"/>
      <c r="K526" s="21"/>
      <c r="L526" s="21"/>
      <c r="M526" s="21"/>
      <c r="N526" s="21"/>
      <c r="O526" s="21"/>
      <c r="Q526" s="21"/>
      <c r="R526" s="21"/>
    </row>
    <row r="527" spans="2:18" x14ac:dyDescent="0.35">
      <c r="B527" s="21"/>
      <c r="C527" s="21"/>
      <c r="D527" s="21"/>
      <c r="E527" s="29"/>
      <c r="F527" s="29"/>
      <c r="G527" s="21"/>
      <c r="H527" s="21"/>
      <c r="I527" s="21"/>
      <c r="J527" s="21"/>
      <c r="K527" s="21"/>
      <c r="L527" s="21"/>
      <c r="M527" s="21"/>
      <c r="N527" s="21"/>
      <c r="O527" s="21"/>
      <c r="Q527" s="21"/>
      <c r="R527" s="21"/>
    </row>
    <row r="528" spans="2:18" x14ac:dyDescent="0.35">
      <c r="B528" s="21"/>
      <c r="C528" s="21"/>
      <c r="D528" s="21"/>
      <c r="E528" s="29"/>
      <c r="F528" s="29"/>
      <c r="G528" s="21"/>
      <c r="H528" s="21"/>
      <c r="I528" s="21"/>
      <c r="J528" s="21"/>
      <c r="K528" s="21"/>
      <c r="L528" s="21"/>
      <c r="M528" s="21"/>
      <c r="N528" s="21"/>
      <c r="O528" s="21"/>
      <c r="Q528" s="21"/>
      <c r="R528" s="21"/>
    </row>
    <row r="529" spans="2:18" x14ac:dyDescent="0.35">
      <c r="B529" s="21"/>
      <c r="C529" s="21"/>
      <c r="D529" s="21"/>
      <c r="E529" s="29"/>
      <c r="F529" s="29"/>
      <c r="G529" s="21"/>
      <c r="H529" s="21"/>
      <c r="I529" s="21"/>
      <c r="J529" s="21"/>
      <c r="K529" s="21"/>
      <c r="L529" s="21"/>
      <c r="M529" s="21"/>
      <c r="N529" s="21"/>
      <c r="O529" s="21"/>
      <c r="Q529" s="21"/>
      <c r="R529" s="21"/>
    </row>
    <row r="530" spans="2:18" x14ac:dyDescent="0.35">
      <c r="B530" s="21"/>
      <c r="C530" s="21"/>
      <c r="D530" s="21"/>
      <c r="E530" s="29"/>
      <c r="F530" s="29"/>
      <c r="G530" s="21"/>
      <c r="H530" s="21"/>
      <c r="I530" s="21"/>
      <c r="J530" s="21"/>
      <c r="K530" s="21"/>
      <c r="L530" s="21"/>
      <c r="M530" s="21"/>
      <c r="N530" s="21"/>
      <c r="O530" s="21"/>
      <c r="Q530" s="21"/>
      <c r="R530" s="21"/>
    </row>
    <row r="531" spans="2:18" x14ac:dyDescent="0.35">
      <c r="B531" s="21"/>
      <c r="C531" s="21"/>
      <c r="D531" s="21"/>
      <c r="E531" s="29"/>
      <c r="F531" s="29"/>
      <c r="G531" s="21"/>
      <c r="H531" s="21"/>
      <c r="I531" s="21"/>
      <c r="J531" s="21"/>
      <c r="K531" s="21"/>
      <c r="L531" s="21"/>
      <c r="M531" s="21"/>
      <c r="N531" s="21"/>
      <c r="O531" s="21"/>
      <c r="Q531" s="21"/>
      <c r="R531" s="21"/>
    </row>
    <row r="532" spans="2:18" x14ac:dyDescent="0.35">
      <c r="B532" s="21"/>
      <c r="C532" s="21"/>
      <c r="D532" s="21"/>
      <c r="E532" s="29"/>
      <c r="F532" s="29"/>
      <c r="G532" s="21"/>
      <c r="H532" s="21"/>
      <c r="I532" s="21"/>
      <c r="J532" s="21"/>
      <c r="K532" s="21"/>
      <c r="L532" s="21"/>
      <c r="M532" s="21"/>
      <c r="N532" s="21"/>
      <c r="O532" s="21"/>
      <c r="Q532" s="21"/>
      <c r="R532" s="21"/>
    </row>
    <row r="533" spans="2:18" x14ac:dyDescent="0.35">
      <c r="B533" s="21"/>
      <c r="C533" s="21"/>
      <c r="D533" s="21"/>
      <c r="E533" s="29"/>
      <c r="F533" s="29"/>
      <c r="G533" s="21"/>
      <c r="H533" s="21"/>
      <c r="I533" s="21"/>
      <c r="J533" s="21"/>
      <c r="K533" s="21"/>
      <c r="L533" s="21"/>
      <c r="M533" s="21"/>
      <c r="N533" s="21"/>
      <c r="O533" s="21"/>
      <c r="Q533" s="21"/>
      <c r="R533" s="21"/>
    </row>
    <row r="534" spans="2:18" x14ac:dyDescent="0.35">
      <c r="B534" s="21"/>
      <c r="C534" s="21"/>
      <c r="D534" s="21"/>
      <c r="E534" s="29"/>
      <c r="F534" s="29"/>
      <c r="G534" s="21"/>
      <c r="H534" s="21"/>
      <c r="I534" s="21"/>
      <c r="J534" s="21"/>
      <c r="K534" s="21"/>
      <c r="L534" s="21"/>
      <c r="M534" s="21"/>
      <c r="N534" s="21"/>
      <c r="O534" s="21"/>
      <c r="Q534" s="21"/>
      <c r="R534" s="21"/>
    </row>
    <row r="535" spans="2:18" x14ac:dyDescent="0.35">
      <c r="B535" s="21"/>
      <c r="C535" s="21"/>
      <c r="D535" s="21"/>
      <c r="E535" s="29"/>
      <c r="F535" s="29"/>
      <c r="G535" s="21"/>
      <c r="H535" s="21"/>
      <c r="I535" s="21"/>
      <c r="J535" s="21"/>
      <c r="K535" s="21"/>
      <c r="L535" s="21"/>
      <c r="M535" s="21"/>
      <c r="N535" s="21"/>
      <c r="O535" s="21"/>
      <c r="Q535" s="21"/>
      <c r="R535" s="21"/>
    </row>
    <row r="536" spans="2:18" x14ac:dyDescent="0.35">
      <c r="B536" s="21"/>
      <c r="C536" s="21"/>
      <c r="D536" s="21"/>
      <c r="E536" s="29"/>
      <c r="F536" s="29"/>
      <c r="G536" s="21"/>
      <c r="H536" s="21"/>
      <c r="I536" s="21"/>
      <c r="J536" s="21"/>
      <c r="K536" s="21"/>
      <c r="L536" s="21"/>
      <c r="M536" s="21"/>
      <c r="N536" s="21"/>
      <c r="O536" s="21"/>
      <c r="Q536" s="21"/>
      <c r="R536" s="21"/>
    </row>
    <row r="537" spans="2:18" x14ac:dyDescent="0.35">
      <c r="B537" s="21"/>
      <c r="C537" s="21"/>
      <c r="D537" s="21"/>
      <c r="E537" s="29"/>
      <c r="F537" s="29"/>
      <c r="G537" s="21"/>
      <c r="H537" s="21"/>
      <c r="I537" s="21"/>
      <c r="J537" s="21"/>
      <c r="K537" s="21"/>
      <c r="L537" s="21"/>
      <c r="M537" s="21"/>
      <c r="N537" s="21"/>
      <c r="O537" s="21"/>
      <c r="Q537" s="21"/>
      <c r="R537" s="21"/>
    </row>
    <row r="538" spans="2:18" x14ac:dyDescent="0.35">
      <c r="B538" s="21"/>
      <c r="C538" s="21"/>
      <c r="D538" s="21"/>
      <c r="E538" s="29"/>
      <c r="F538" s="29"/>
      <c r="G538" s="21"/>
      <c r="H538" s="21"/>
      <c r="I538" s="21"/>
      <c r="J538" s="21"/>
      <c r="K538" s="21"/>
      <c r="L538" s="21"/>
      <c r="M538" s="21"/>
      <c r="N538" s="21"/>
      <c r="O538" s="21"/>
      <c r="Q538" s="21"/>
      <c r="R538" s="21"/>
    </row>
    <row r="539" spans="2:18" x14ac:dyDescent="0.35">
      <c r="B539" s="21"/>
      <c r="C539" s="21"/>
      <c r="D539" s="21"/>
      <c r="E539" s="29"/>
      <c r="F539" s="29"/>
      <c r="G539" s="21"/>
      <c r="H539" s="21"/>
      <c r="I539" s="21"/>
      <c r="J539" s="21"/>
      <c r="K539" s="21"/>
      <c r="L539" s="21"/>
      <c r="M539" s="21"/>
      <c r="N539" s="21"/>
      <c r="O539" s="21"/>
      <c r="Q539" s="21"/>
      <c r="R539" s="21"/>
    </row>
    <row r="540" spans="2:18" x14ac:dyDescent="0.35">
      <c r="B540" s="21"/>
      <c r="C540" s="21"/>
      <c r="D540" s="21"/>
      <c r="E540" s="29"/>
      <c r="F540" s="29"/>
      <c r="G540" s="21"/>
      <c r="H540" s="21"/>
      <c r="I540" s="21"/>
      <c r="J540" s="21"/>
      <c r="K540" s="21"/>
      <c r="L540" s="21"/>
      <c r="M540" s="21"/>
      <c r="N540" s="21"/>
      <c r="O540" s="21"/>
      <c r="Q540" s="21"/>
      <c r="R540" s="21"/>
    </row>
    <row r="541" spans="2:18" x14ac:dyDescent="0.35">
      <c r="B541" s="21"/>
      <c r="C541" s="21"/>
      <c r="D541" s="21"/>
      <c r="E541" s="29"/>
      <c r="F541" s="29"/>
      <c r="G541" s="21"/>
      <c r="H541" s="21"/>
      <c r="I541" s="21"/>
      <c r="J541" s="21"/>
      <c r="K541" s="21"/>
      <c r="L541" s="21"/>
      <c r="M541" s="21"/>
      <c r="N541" s="21"/>
      <c r="O541" s="21"/>
      <c r="Q541" s="21"/>
      <c r="R541" s="21"/>
    </row>
    <row r="542" spans="2:18" x14ac:dyDescent="0.35">
      <c r="B542" s="21"/>
      <c r="C542" s="21"/>
      <c r="D542" s="21"/>
      <c r="E542" s="29"/>
      <c r="F542" s="29"/>
      <c r="G542" s="21"/>
      <c r="H542" s="21"/>
      <c r="I542" s="21"/>
      <c r="J542" s="21"/>
      <c r="K542" s="21"/>
      <c r="L542" s="21"/>
      <c r="M542" s="21"/>
      <c r="N542" s="21"/>
      <c r="O542" s="21"/>
      <c r="Q542" s="21"/>
      <c r="R542" s="21"/>
    </row>
    <row r="543" spans="2:18" x14ac:dyDescent="0.35">
      <c r="B543" s="21"/>
      <c r="C543" s="21"/>
      <c r="D543" s="21"/>
      <c r="E543" s="29"/>
      <c r="F543" s="29"/>
      <c r="G543" s="21"/>
      <c r="H543" s="21"/>
      <c r="I543" s="21"/>
      <c r="J543" s="21"/>
      <c r="K543" s="21"/>
      <c r="L543" s="21"/>
      <c r="M543" s="21"/>
      <c r="N543" s="21"/>
      <c r="O543" s="21"/>
      <c r="Q543" s="21"/>
      <c r="R543" s="21"/>
    </row>
    <row r="544" spans="2:18" x14ac:dyDescent="0.35">
      <c r="B544" s="21"/>
      <c r="C544" s="21"/>
      <c r="D544" s="21"/>
      <c r="E544" s="29"/>
      <c r="F544" s="29"/>
      <c r="G544" s="21"/>
      <c r="H544" s="21"/>
      <c r="I544" s="21"/>
      <c r="J544" s="21"/>
      <c r="K544" s="21"/>
      <c r="L544" s="21"/>
      <c r="M544" s="21"/>
      <c r="N544" s="21"/>
      <c r="O544" s="21"/>
      <c r="Q544" s="21"/>
      <c r="R544" s="21"/>
    </row>
    <row r="545" spans="2:18" x14ac:dyDescent="0.35">
      <c r="B545" s="21"/>
      <c r="C545" s="21"/>
      <c r="D545" s="21"/>
      <c r="E545" s="29"/>
      <c r="F545" s="29"/>
      <c r="G545" s="21"/>
      <c r="H545" s="21"/>
      <c r="I545" s="21"/>
      <c r="J545" s="21"/>
      <c r="K545" s="21"/>
      <c r="L545" s="21"/>
      <c r="M545" s="21"/>
      <c r="N545" s="21"/>
      <c r="O545" s="21"/>
      <c r="Q545" s="21"/>
      <c r="R545" s="21"/>
    </row>
    <row r="546" spans="2:18" x14ac:dyDescent="0.35">
      <c r="B546" s="21"/>
      <c r="C546" s="21"/>
      <c r="D546" s="21"/>
      <c r="E546" s="29"/>
      <c r="F546" s="29"/>
      <c r="G546" s="21"/>
      <c r="H546" s="21"/>
      <c r="I546" s="21"/>
      <c r="J546" s="21"/>
      <c r="K546" s="21"/>
      <c r="L546" s="21"/>
      <c r="M546" s="21"/>
      <c r="N546" s="21"/>
      <c r="O546" s="21"/>
      <c r="Q546" s="21"/>
      <c r="R546" s="21"/>
    </row>
    <row r="547" spans="2:18" x14ac:dyDescent="0.35">
      <c r="B547" s="21"/>
      <c r="C547" s="21"/>
      <c r="D547" s="21"/>
      <c r="E547" s="29"/>
      <c r="F547" s="29"/>
      <c r="G547" s="21"/>
      <c r="H547" s="21"/>
      <c r="I547" s="21"/>
      <c r="J547" s="21"/>
      <c r="K547" s="21"/>
      <c r="L547" s="21"/>
      <c r="M547" s="21"/>
      <c r="N547" s="21"/>
      <c r="O547" s="21"/>
      <c r="Q547" s="21"/>
      <c r="R547" s="21"/>
    </row>
    <row r="548" spans="2:18" x14ac:dyDescent="0.35">
      <c r="B548" s="21"/>
      <c r="C548" s="21"/>
      <c r="D548" s="21"/>
      <c r="E548" s="29"/>
      <c r="F548" s="29"/>
      <c r="G548" s="21"/>
      <c r="H548" s="21"/>
      <c r="I548" s="21"/>
      <c r="J548" s="21"/>
      <c r="K548" s="21"/>
      <c r="L548" s="21"/>
      <c r="M548" s="21"/>
      <c r="N548" s="21"/>
      <c r="O548" s="21"/>
      <c r="Q548" s="21"/>
      <c r="R548" s="21"/>
    </row>
    <row r="549" spans="2:18" x14ac:dyDescent="0.35">
      <c r="B549" s="21"/>
      <c r="C549" s="21"/>
      <c r="D549" s="21"/>
      <c r="E549" s="29"/>
      <c r="F549" s="29"/>
      <c r="G549" s="21"/>
      <c r="H549" s="21"/>
      <c r="I549" s="21"/>
      <c r="J549" s="21"/>
      <c r="K549" s="21"/>
      <c r="L549" s="21"/>
      <c r="M549" s="21"/>
      <c r="N549" s="21"/>
      <c r="O549" s="21"/>
      <c r="Q549" s="21"/>
      <c r="R549" s="21"/>
    </row>
    <row r="550" spans="2:18" x14ac:dyDescent="0.35">
      <c r="B550" s="21"/>
      <c r="C550" s="21"/>
      <c r="D550" s="21"/>
      <c r="E550" s="29"/>
      <c r="F550" s="29"/>
      <c r="G550" s="21"/>
      <c r="H550" s="21"/>
      <c r="I550" s="21"/>
      <c r="J550" s="21"/>
      <c r="K550" s="21"/>
      <c r="L550" s="21"/>
      <c r="M550" s="21"/>
      <c r="N550" s="21"/>
      <c r="O550" s="21"/>
      <c r="Q550" s="21"/>
      <c r="R550" s="21"/>
    </row>
    <row r="551" spans="2:18" x14ac:dyDescent="0.35">
      <c r="B551" s="21"/>
      <c r="C551" s="21"/>
      <c r="D551" s="21"/>
      <c r="E551" s="29"/>
      <c r="F551" s="29"/>
      <c r="G551" s="21"/>
      <c r="H551" s="21"/>
      <c r="I551" s="21"/>
      <c r="J551" s="21"/>
      <c r="K551" s="21"/>
      <c r="L551" s="21"/>
      <c r="M551" s="21"/>
      <c r="N551" s="21"/>
      <c r="O551" s="21"/>
      <c r="Q551" s="21"/>
      <c r="R551" s="21"/>
    </row>
    <row r="552" spans="2:18" x14ac:dyDescent="0.35">
      <c r="B552" s="21"/>
      <c r="C552" s="21"/>
      <c r="D552" s="21"/>
      <c r="E552" s="29"/>
      <c r="F552" s="29"/>
      <c r="G552" s="21"/>
      <c r="H552" s="21"/>
      <c r="I552" s="21"/>
      <c r="J552" s="21"/>
      <c r="K552" s="21"/>
      <c r="L552" s="21"/>
      <c r="M552" s="21"/>
      <c r="N552" s="21"/>
      <c r="O552" s="21"/>
      <c r="Q552" s="21"/>
      <c r="R552" s="21"/>
    </row>
    <row r="553" spans="2:18" x14ac:dyDescent="0.35">
      <c r="B553" s="21"/>
      <c r="C553" s="21"/>
      <c r="D553" s="21"/>
      <c r="E553" s="29"/>
      <c r="F553" s="29"/>
      <c r="G553" s="21"/>
      <c r="H553" s="21"/>
      <c r="I553" s="21"/>
      <c r="J553" s="21"/>
      <c r="K553" s="21"/>
      <c r="L553" s="21"/>
      <c r="M553" s="21"/>
      <c r="N553" s="21"/>
      <c r="O553" s="21"/>
      <c r="Q553" s="21"/>
      <c r="R553" s="21"/>
    </row>
    <row r="554" spans="2:18" x14ac:dyDescent="0.35">
      <c r="B554" s="21"/>
      <c r="C554" s="21"/>
      <c r="D554" s="21"/>
      <c r="E554" s="29"/>
      <c r="F554" s="29"/>
      <c r="G554" s="21"/>
      <c r="H554" s="21"/>
      <c r="I554" s="21"/>
      <c r="J554" s="21"/>
      <c r="K554" s="21"/>
      <c r="L554" s="21"/>
      <c r="M554" s="21"/>
      <c r="N554" s="21"/>
      <c r="O554" s="21"/>
      <c r="Q554" s="21"/>
      <c r="R554" s="21"/>
    </row>
    <row r="555" spans="2:18" x14ac:dyDescent="0.35">
      <c r="B555" s="21"/>
      <c r="C555" s="21"/>
      <c r="D555" s="21"/>
      <c r="E555" s="29"/>
      <c r="F555" s="29"/>
      <c r="G555" s="21"/>
      <c r="H555" s="21"/>
      <c r="I555" s="21"/>
      <c r="J555" s="21"/>
      <c r="K555" s="21"/>
      <c r="L555" s="21"/>
      <c r="M555" s="21"/>
      <c r="N555" s="21"/>
      <c r="O555" s="21"/>
      <c r="Q555" s="21"/>
      <c r="R555" s="21"/>
    </row>
    <row r="556" spans="2:18" x14ac:dyDescent="0.35">
      <c r="B556" s="21"/>
      <c r="C556" s="21"/>
      <c r="D556" s="21"/>
      <c r="E556" s="29"/>
      <c r="F556" s="29"/>
      <c r="G556" s="21"/>
      <c r="H556" s="21"/>
      <c r="I556" s="21"/>
      <c r="J556" s="21"/>
      <c r="K556" s="21"/>
      <c r="L556" s="21"/>
      <c r="M556" s="21"/>
      <c r="N556" s="21"/>
      <c r="O556" s="21"/>
      <c r="Q556" s="21"/>
      <c r="R556" s="21"/>
    </row>
    <row r="557" spans="2:18" x14ac:dyDescent="0.35">
      <c r="B557" s="21"/>
      <c r="C557" s="21"/>
      <c r="D557" s="21"/>
      <c r="E557" s="29"/>
      <c r="F557" s="29"/>
      <c r="G557" s="21"/>
      <c r="H557" s="21"/>
      <c r="I557" s="21"/>
      <c r="J557" s="21"/>
      <c r="K557" s="21"/>
      <c r="L557" s="21"/>
      <c r="M557" s="21"/>
      <c r="N557" s="21"/>
      <c r="O557" s="21"/>
      <c r="Q557" s="21"/>
      <c r="R557" s="21"/>
    </row>
    <row r="558" spans="2:18" x14ac:dyDescent="0.35">
      <c r="B558" s="21"/>
      <c r="C558" s="21"/>
      <c r="D558" s="21"/>
      <c r="E558" s="29"/>
      <c r="F558" s="29"/>
      <c r="G558" s="21"/>
      <c r="H558" s="21"/>
      <c r="I558" s="21"/>
      <c r="J558" s="21"/>
      <c r="K558" s="21"/>
      <c r="L558" s="21"/>
      <c r="M558" s="21"/>
      <c r="N558" s="21"/>
      <c r="O558" s="21"/>
      <c r="Q558" s="21"/>
      <c r="R558" s="21"/>
    </row>
    <row r="559" spans="2:18" x14ac:dyDescent="0.35">
      <c r="B559" s="21"/>
      <c r="C559" s="21"/>
      <c r="D559" s="21"/>
      <c r="E559" s="29"/>
      <c r="F559" s="29"/>
      <c r="G559" s="21"/>
      <c r="H559" s="21"/>
      <c r="I559" s="21"/>
      <c r="J559" s="21"/>
      <c r="K559" s="21"/>
      <c r="L559" s="21"/>
      <c r="M559" s="21"/>
      <c r="N559" s="21"/>
      <c r="O559" s="21"/>
      <c r="Q559" s="21"/>
      <c r="R559" s="21"/>
    </row>
    <row r="560" spans="2:18" x14ac:dyDescent="0.35">
      <c r="B560" s="21"/>
      <c r="C560" s="21"/>
      <c r="D560" s="21"/>
      <c r="E560" s="29"/>
      <c r="F560" s="29"/>
      <c r="G560" s="21"/>
      <c r="H560" s="21"/>
      <c r="I560" s="21"/>
      <c r="J560" s="21"/>
      <c r="K560" s="21"/>
      <c r="L560" s="21"/>
      <c r="M560" s="21"/>
      <c r="N560" s="21"/>
      <c r="O560" s="21"/>
      <c r="Q560" s="21"/>
      <c r="R560" s="21"/>
    </row>
    <row r="561" spans="2:18" x14ac:dyDescent="0.35">
      <c r="B561" s="21"/>
      <c r="C561" s="21"/>
      <c r="D561" s="21"/>
      <c r="E561" s="29"/>
      <c r="F561" s="29"/>
      <c r="G561" s="21"/>
      <c r="H561" s="21"/>
      <c r="I561" s="21"/>
      <c r="J561" s="21"/>
      <c r="K561" s="21"/>
      <c r="L561" s="21"/>
      <c r="M561" s="21"/>
      <c r="N561" s="21"/>
      <c r="O561" s="21"/>
      <c r="Q561" s="21"/>
      <c r="R561" s="21"/>
    </row>
    <row r="562" spans="2:18" x14ac:dyDescent="0.35">
      <c r="B562" s="21"/>
      <c r="C562" s="21"/>
      <c r="D562" s="21"/>
      <c r="E562" s="29"/>
      <c r="F562" s="29"/>
      <c r="G562" s="21"/>
      <c r="H562" s="21"/>
      <c r="I562" s="21"/>
      <c r="J562" s="21"/>
      <c r="K562" s="21"/>
      <c r="L562" s="21"/>
      <c r="M562" s="21"/>
      <c r="N562" s="21"/>
      <c r="O562" s="21"/>
      <c r="Q562" s="21"/>
      <c r="R562" s="21"/>
    </row>
    <row r="563" spans="2:18" x14ac:dyDescent="0.35">
      <c r="B563" s="21"/>
      <c r="C563" s="21"/>
      <c r="D563" s="21"/>
      <c r="E563" s="29"/>
      <c r="F563" s="29"/>
      <c r="G563" s="21"/>
      <c r="H563" s="21"/>
      <c r="I563" s="21"/>
      <c r="J563" s="21"/>
      <c r="K563" s="21"/>
      <c r="L563" s="21"/>
      <c r="M563" s="21"/>
      <c r="N563" s="21"/>
      <c r="O563" s="21"/>
      <c r="Q563" s="21"/>
      <c r="R563" s="21"/>
    </row>
    <row r="564" spans="2:18" x14ac:dyDescent="0.35">
      <c r="B564" s="21"/>
      <c r="C564" s="21"/>
      <c r="D564" s="21"/>
      <c r="E564" s="29"/>
      <c r="F564" s="29"/>
      <c r="G564" s="21"/>
      <c r="H564" s="21"/>
      <c r="I564" s="21"/>
      <c r="J564" s="21"/>
      <c r="K564" s="21"/>
      <c r="L564" s="21"/>
      <c r="M564" s="21"/>
      <c r="N564" s="21"/>
      <c r="O564" s="21"/>
      <c r="Q564" s="21"/>
      <c r="R564" s="21"/>
    </row>
    <row r="565" spans="2:18" x14ac:dyDescent="0.35">
      <c r="B565" s="21"/>
      <c r="C565" s="21"/>
      <c r="D565" s="21"/>
      <c r="E565" s="29"/>
      <c r="F565" s="29"/>
      <c r="G565" s="21"/>
      <c r="H565" s="21"/>
      <c r="I565" s="21"/>
      <c r="J565" s="21"/>
      <c r="K565" s="21"/>
      <c r="L565" s="21"/>
      <c r="M565" s="21"/>
      <c r="N565" s="21"/>
      <c r="O565" s="21"/>
      <c r="Q565" s="21"/>
      <c r="R565" s="21"/>
    </row>
    <row r="566" spans="2:18" x14ac:dyDescent="0.35">
      <c r="B566" s="21"/>
      <c r="C566" s="21"/>
      <c r="D566" s="21"/>
      <c r="E566" s="29"/>
      <c r="F566" s="29"/>
      <c r="G566" s="21"/>
      <c r="H566" s="21"/>
      <c r="I566" s="21"/>
      <c r="J566" s="21"/>
      <c r="K566" s="21"/>
      <c r="L566" s="21"/>
      <c r="M566" s="21"/>
      <c r="N566" s="21"/>
      <c r="O566" s="21"/>
      <c r="Q566" s="21"/>
      <c r="R566" s="21"/>
    </row>
    <row r="567" spans="2:18" x14ac:dyDescent="0.35">
      <c r="B567" s="21"/>
      <c r="C567" s="21"/>
      <c r="D567" s="21"/>
      <c r="E567" s="29"/>
      <c r="F567" s="29"/>
      <c r="G567" s="21"/>
      <c r="H567" s="21"/>
      <c r="I567" s="21"/>
      <c r="J567" s="21"/>
      <c r="K567" s="21"/>
      <c r="L567" s="21"/>
      <c r="M567" s="21"/>
      <c r="N567" s="21"/>
      <c r="O567" s="21"/>
      <c r="Q567" s="21"/>
      <c r="R567" s="21"/>
    </row>
    <row r="568" spans="2:18" x14ac:dyDescent="0.35">
      <c r="B568" s="21"/>
      <c r="C568" s="21"/>
      <c r="D568" s="21"/>
      <c r="E568" s="29"/>
      <c r="F568" s="29"/>
      <c r="G568" s="21"/>
      <c r="H568" s="21"/>
      <c r="I568" s="21"/>
      <c r="J568" s="21"/>
      <c r="K568" s="21"/>
      <c r="L568" s="21"/>
      <c r="M568" s="21"/>
      <c r="N568" s="21"/>
      <c r="O568" s="21"/>
      <c r="Q568" s="21"/>
      <c r="R568" s="21"/>
    </row>
    <row r="569" spans="2:18" x14ac:dyDescent="0.35">
      <c r="B569" s="21"/>
      <c r="C569" s="21"/>
      <c r="D569" s="21"/>
      <c r="E569" s="29"/>
      <c r="F569" s="29"/>
      <c r="G569" s="21"/>
      <c r="H569" s="21"/>
      <c r="I569" s="21"/>
      <c r="J569" s="21"/>
      <c r="K569" s="21"/>
      <c r="L569" s="21"/>
      <c r="M569" s="21"/>
      <c r="N569" s="21"/>
      <c r="O569" s="21"/>
      <c r="Q569" s="21"/>
      <c r="R569" s="21"/>
    </row>
    <row r="570" spans="2:18" x14ac:dyDescent="0.35">
      <c r="B570" s="21"/>
      <c r="C570" s="21"/>
      <c r="D570" s="21"/>
      <c r="E570" s="29"/>
      <c r="F570" s="29"/>
      <c r="G570" s="21"/>
      <c r="H570" s="21"/>
      <c r="I570" s="21"/>
      <c r="J570" s="21"/>
      <c r="K570" s="21"/>
      <c r="L570" s="21"/>
      <c r="M570" s="21"/>
      <c r="N570" s="21"/>
      <c r="O570" s="21"/>
      <c r="Q570" s="21"/>
      <c r="R570" s="21"/>
    </row>
    <row r="571" spans="2:18" x14ac:dyDescent="0.35">
      <c r="B571" s="21"/>
      <c r="C571" s="21"/>
      <c r="D571" s="21"/>
      <c r="E571" s="29"/>
      <c r="F571" s="29"/>
      <c r="G571" s="21"/>
      <c r="H571" s="21"/>
      <c r="I571" s="21"/>
      <c r="J571" s="21"/>
      <c r="K571" s="21"/>
      <c r="L571" s="21"/>
      <c r="M571" s="21"/>
      <c r="N571" s="21"/>
      <c r="O571" s="21"/>
      <c r="Q571" s="21"/>
      <c r="R571" s="21"/>
    </row>
    <row r="572" spans="2:18" x14ac:dyDescent="0.35">
      <c r="B572" s="21"/>
      <c r="C572" s="21"/>
      <c r="D572" s="21"/>
      <c r="E572" s="29"/>
      <c r="F572" s="29"/>
      <c r="G572" s="21"/>
      <c r="H572" s="21"/>
      <c r="I572" s="21"/>
      <c r="J572" s="21"/>
      <c r="K572" s="21"/>
      <c r="L572" s="21"/>
      <c r="M572" s="21"/>
      <c r="N572" s="21"/>
      <c r="O572" s="21"/>
      <c r="Q572" s="21"/>
      <c r="R572" s="21"/>
    </row>
    <row r="573" spans="2:18" x14ac:dyDescent="0.35">
      <c r="B573" s="21"/>
      <c r="C573" s="21"/>
      <c r="D573" s="21"/>
      <c r="E573" s="29"/>
      <c r="F573" s="29"/>
      <c r="G573" s="21"/>
      <c r="H573" s="21"/>
      <c r="I573" s="21"/>
      <c r="J573" s="21"/>
      <c r="K573" s="21"/>
      <c r="L573" s="21"/>
      <c r="M573" s="21"/>
      <c r="N573" s="21"/>
      <c r="O573" s="21"/>
      <c r="Q573" s="21"/>
      <c r="R573" s="21"/>
    </row>
    <row r="574" spans="2:18" x14ac:dyDescent="0.35">
      <c r="B574" s="21"/>
      <c r="C574" s="21"/>
      <c r="D574" s="21"/>
      <c r="E574" s="29"/>
      <c r="F574" s="29"/>
      <c r="G574" s="21"/>
      <c r="H574" s="21"/>
      <c r="I574" s="21"/>
      <c r="J574" s="21"/>
      <c r="K574" s="21"/>
      <c r="L574" s="21"/>
      <c r="M574" s="21"/>
      <c r="N574" s="21"/>
      <c r="O574" s="21"/>
      <c r="Q574" s="21"/>
      <c r="R574" s="21"/>
    </row>
    <row r="575" spans="2:18" x14ac:dyDescent="0.35">
      <c r="B575" s="21"/>
      <c r="C575" s="21"/>
      <c r="D575" s="21"/>
      <c r="E575" s="29"/>
      <c r="F575" s="29"/>
      <c r="G575" s="21"/>
      <c r="H575" s="21"/>
      <c r="I575" s="21"/>
      <c r="J575" s="21"/>
      <c r="K575" s="21"/>
      <c r="L575" s="21"/>
      <c r="M575" s="21"/>
      <c r="N575" s="21"/>
      <c r="O575" s="21"/>
      <c r="Q575" s="21"/>
      <c r="R575" s="21"/>
    </row>
    <row r="576" spans="2:18" x14ac:dyDescent="0.35">
      <c r="B576" s="21"/>
      <c r="C576" s="21"/>
      <c r="D576" s="21"/>
      <c r="E576" s="29"/>
      <c r="F576" s="29"/>
      <c r="G576" s="21"/>
      <c r="H576" s="21"/>
      <c r="I576" s="21"/>
      <c r="J576" s="21"/>
      <c r="K576" s="21"/>
      <c r="L576" s="21"/>
      <c r="M576" s="21"/>
      <c r="N576" s="21"/>
      <c r="O576" s="21"/>
      <c r="Q576" s="21"/>
      <c r="R576" s="21"/>
    </row>
    <row r="577" spans="2:18" x14ac:dyDescent="0.35">
      <c r="B577" s="21"/>
      <c r="C577" s="21"/>
      <c r="D577" s="21"/>
      <c r="E577" s="29"/>
      <c r="F577" s="29"/>
      <c r="G577" s="21"/>
      <c r="H577" s="21"/>
      <c r="I577" s="21"/>
      <c r="J577" s="21"/>
      <c r="K577" s="21"/>
      <c r="L577" s="21"/>
      <c r="M577" s="21"/>
      <c r="N577" s="21"/>
      <c r="O577" s="21"/>
      <c r="Q577" s="21"/>
      <c r="R577" s="21"/>
    </row>
    <row r="578" spans="2:18" x14ac:dyDescent="0.35">
      <c r="B578" s="21"/>
      <c r="C578" s="21"/>
      <c r="D578" s="21"/>
      <c r="E578" s="29"/>
      <c r="F578" s="29"/>
      <c r="G578" s="21"/>
      <c r="H578" s="21"/>
      <c r="I578" s="21"/>
      <c r="J578" s="21"/>
      <c r="K578" s="21"/>
      <c r="L578" s="21"/>
      <c r="M578" s="21"/>
      <c r="N578" s="21"/>
      <c r="O578" s="21"/>
      <c r="Q578" s="21"/>
      <c r="R578" s="21"/>
    </row>
    <row r="579" spans="2:18" x14ac:dyDescent="0.35">
      <c r="B579" s="21"/>
      <c r="C579" s="21"/>
      <c r="D579" s="21"/>
      <c r="E579" s="29"/>
      <c r="F579" s="29"/>
      <c r="G579" s="21"/>
      <c r="H579" s="21"/>
      <c r="I579" s="21"/>
      <c r="J579" s="21"/>
      <c r="K579" s="21"/>
      <c r="L579" s="21"/>
      <c r="M579" s="21"/>
      <c r="N579" s="21"/>
      <c r="O579" s="21"/>
      <c r="Q579" s="21"/>
      <c r="R579" s="21"/>
    </row>
    <row r="580" spans="2:18" x14ac:dyDescent="0.35">
      <c r="B580" s="21"/>
      <c r="C580" s="21"/>
      <c r="D580" s="21"/>
      <c r="E580" s="29"/>
      <c r="F580" s="29"/>
      <c r="G580" s="21"/>
      <c r="H580" s="21"/>
      <c r="I580" s="21"/>
      <c r="J580" s="21"/>
      <c r="K580" s="21"/>
      <c r="L580" s="21"/>
      <c r="M580" s="21"/>
      <c r="N580" s="21"/>
      <c r="O580" s="21"/>
      <c r="Q580" s="21"/>
      <c r="R580" s="21"/>
    </row>
    <row r="581" spans="2:18" x14ac:dyDescent="0.35">
      <c r="B581" s="21"/>
      <c r="C581" s="21"/>
      <c r="D581" s="21"/>
      <c r="E581" s="29"/>
      <c r="F581" s="29"/>
      <c r="G581" s="21"/>
      <c r="H581" s="21"/>
      <c r="I581" s="21"/>
      <c r="J581" s="21"/>
      <c r="K581" s="21"/>
      <c r="L581" s="21"/>
      <c r="M581" s="21"/>
      <c r="N581" s="21"/>
      <c r="O581" s="21"/>
      <c r="Q581" s="21"/>
      <c r="R581" s="21"/>
    </row>
    <row r="582" spans="2:18" x14ac:dyDescent="0.35">
      <c r="B582" s="21"/>
      <c r="C582" s="21"/>
      <c r="D582" s="21"/>
      <c r="E582" s="29"/>
      <c r="F582" s="29"/>
      <c r="G582" s="21"/>
      <c r="H582" s="21"/>
      <c r="I582" s="21"/>
      <c r="J582" s="21"/>
      <c r="K582" s="21"/>
      <c r="L582" s="21"/>
      <c r="M582" s="21"/>
      <c r="N582" s="21"/>
      <c r="O582" s="21"/>
      <c r="Q582" s="21"/>
      <c r="R582" s="21"/>
    </row>
    <row r="583" spans="2:18" x14ac:dyDescent="0.35">
      <c r="B583" s="21"/>
      <c r="C583" s="21"/>
      <c r="D583" s="21"/>
      <c r="E583" s="29"/>
      <c r="F583" s="29"/>
      <c r="G583" s="21"/>
      <c r="H583" s="21"/>
      <c r="I583" s="21"/>
      <c r="J583" s="21"/>
      <c r="K583" s="21"/>
      <c r="L583" s="21"/>
      <c r="M583" s="21"/>
      <c r="N583" s="21"/>
      <c r="O583" s="21"/>
      <c r="Q583" s="21"/>
      <c r="R583" s="21"/>
    </row>
    <row r="584" spans="2:18" x14ac:dyDescent="0.35">
      <c r="B584" s="21"/>
      <c r="C584" s="21"/>
      <c r="D584" s="21"/>
      <c r="E584" s="29"/>
      <c r="F584" s="29"/>
      <c r="G584" s="21"/>
      <c r="H584" s="21"/>
      <c r="I584" s="21"/>
      <c r="J584" s="21"/>
      <c r="K584" s="21"/>
      <c r="L584" s="21"/>
      <c r="M584" s="21"/>
      <c r="N584" s="21"/>
      <c r="O584" s="21"/>
      <c r="Q584" s="21"/>
      <c r="R584" s="21"/>
    </row>
    <row r="585" spans="2:18" x14ac:dyDescent="0.35">
      <c r="B585" s="21"/>
      <c r="C585" s="21"/>
      <c r="D585" s="21"/>
      <c r="E585" s="29"/>
      <c r="F585" s="29"/>
      <c r="G585" s="21"/>
      <c r="H585" s="21"/>
      <c r="I585" s="21"/>
      <c r="J585" s="21"/>
      <c r="K585" s="21"/>
      <c r="L585" s="21"/>
      <c r="M585" s="21"/>
      <c r="N585" s="21"/>
      <c r="O585" s="21"/>
      <c r="Q585" s="21"/>
      <c r="R585" s="21"/>
    </row>
    <row r="586" spans="2:18" x14ac:dyDescent="0.35">
      <c r="B586" s="21"/>
      <c r="C586" s="21"/>
      <c r="D586" s="21"/>
      <c r="E586" s="29"/>
      <c r="F586" s="29"/>
      <c r="G586" s="21"/>
      <c r="H586" s="21"/>
      <c r="I586" s="21"/>
      <c r="J586" s="21"/>
      <c r="K586" s="21"/>
      <c r="L586" s="21"/>
      <c r="M586" s="21"/>
      <c r="N586" s="21"/>
      <c r="O586" s="21"/>
      <c r="Q586" s="21"/>
      <c r="R586" s="21"/>
    </row>
    <row r="587" spans="2:18" x14ac:dyDescent="0.35">
      <c r="B587" s="21"/>
      <c r="C587" s="21"/>
      <c r="D587" s="21"/>
      <c r="E587" s="29"/>
      <c r="F587" s="29"/>
      <c r="G587" s="21"/>
      <c r="H587" s="21"/>
      <c r="I587" s="21"/>
      <c r="J587" s="21"/>
      <c r="K587" s="21"/>
      <c r="L587" s="21"/>
      <c r="M587" s="21"/>
      <c r="N587" s="21"/>
      <c r="O587" s="21"/>
      <c r="Q587" s="21"/>
      <c r="R587" s="21"/>
    </row>
    <row r="588" spans="2:18" x14ac:dyDescent="0.35">
      <c r="B588" s="21"/>
      <c r="C588" s="21"/>
      <c r="D588" s="21"/>
      <c r="E588" s="29"/>
      <c r="F588" s="29"/>
      <c r="G588" s="21"/>
      <c r="H588" s="21"/>
      <c r="I588" s="21"/>
      <c r="J588" s="21"/>
      <c r="K588" s="21"/>
      <c r="L588" s="21"/>
      <c r="M588" s="21"/>
      <c r="N588" s="21"/>
      <c r="O588" s="21"/>
      <c r="Q588" s="21"/>
      <c r="R588" s="21"/>
    </row>
    <row r="589" spans="2:18" x14ac:dyDescent="0.35">
      <c r="B589" s="21"/>
      <c r="C589" s="21"/>
      <c r="D589" s="21"/>
      <c r="E589" s="29"/>
      <c r="F589" s="29"/>
      <c r="G589" s="21"/>
      <c r="H589" s="21"/>
      <c r="I589" s="21"/>
      <c r="J589" s="21"/>
      <c r="K589" s="21"/>
      <c r="L589" s="21"/>
      <c r="M589" s="21"/>
      <c r="N589" s="21"/>
      <c r="O589" s="21"/>
      <c r="Q589" s="21"/>
      <c r="R589" s="21"/>
    </row>
    <row r="590" spans="2:18" x14ac:dyDescent="0.35">
      <c r="B590" s="21"/>
      <c r="C590" s="21"/>
      <c r="D590" s="21"/>
      <c r="E590" s="29"/>
      <c r="F590" s="29"/>
      <c r="G590" s="21"/>
      <c r="H590" s="21"/>
      <c r="I590" s="21"/>
      <c r="J590" s="21"/>
      <c r="K590" s="21"/>
      <c r="L590" s="21"/>
      <c r="M590" s="21"/>
      <c r="N590" s="21"/>
      <c r="O590" s="21"/>
      <c r="Q590" s="21"/>
      <c r="R590" s="21"/>
    </row>
    <row r="591" spans="2:18" x14ac:dyDescent="0.35">
      <c r="B591" s="21"/>
      <c r="C591" s="21"/>
      <c r="D591" s="21"/>
      <c r="E591" s="29"/>
      <c r="F591" s="29"/>
      <c r="G591" s="21"/>
      <c r="H591" s="21"/>
      <c r="I591" s="21"/>
      <c r="J591" s="21"/>
      <c r="K591" s="21"/>
      <c r="L591" s="21"/>
      <c r="M591" s="21"/>
      <c r="N591" s="21"/>
      <c r="O591" s="21"/>
      <c r="Q591" s="21"/>
      <c r="R591" s="21"/>
    </row>
    <row r="592" spans="2:18" x14ac:dyDescent="0.35">
      <c r="B592" s="21"/>
      <c r="C592" s="21"/>
      <c r="D592" s="21"/>
      <c r="E592" s="29"/>
      <c r="F592" s="29"/>
      <c r="G592" s="21"/>
      <c r="H592" s="21"/>
      <c r="I592" s="21"/>
      <c r="J592" s="21"/>
      <c r="K592" s="21"/>
      <c r="L592" s="21"/>
      <c r="M592" s="21"/>
      <c r="N592" s="21"/>
      <c r="O592" s="21"/>
      <c r="Q592" s="21"/>
      <c r="R592" s="21"/>
    </row>
    <row r="593" spans="2:18" x14ac:dyDescent="0.35">
      <c r="B593" s="21"/>
      <c r="C593" s="21"/>
      <c r="D593" s="21"/>
      <c r="E593" s="29"/>
      <c r="F593" s="29"/>
      <c r="G593" s="21"/>
      <c r="H593" s="21"/>
      <c r="I593" s="21"/>
      <c r="J593" s="21"/>
      <c r="K593" s="21"/>
      <c r="L593" s="21"/>
      <c r="M593" s="21"/>
      <c r="N593" s="21"/>
      <c r="O593" s="21"/>
      <c r="Q593" s="21"/>
      <c r="R593" s="21"/>
    </row>
    <row r="594" spans="2:18" x14ac:dyDescent="0.35">
      <c r="B594" s="21"/>
      <c r="C594" s="21"/>
      <c r="D594" s="21"/>
      <c r="E594" s="29"/>
      <c r="F594" s="29"/>
      <c r="G594" s="21"/>
      <c r="H594" s="21"/>
      <c r="I594" s="21"/>
      <c r="J594" s="21"/>
      <c r="K594" s="21"/>
      <c r="L594" s="21"/>
      <c r="M594" s="21"/>
      <c r="N594" s="21"/>
      <c r="O594" s="21"/>
      <c r="Q594" s="21"/>
      <c r="R594" s="21"/>
    </row>
    <row r="595" spans="2:18" x14ac:dyDescent="0.35">
      <c r="B595" s="21"/>
      <c r="C595" s="21"/>
      <c r="D595" s="21"/>
      <c r="E595" s="29"/>
      <c r="F595" s="29"/>
      <c r="G595" s="21"/>
      <c r="H595" s="21"/>
      <c r="I595" s="21"/>
      <c r="J595" s="21"/>
      <c r="K595" s="21"/>
      <c r="L595" s="21"/>
      <c r="M595" s="21"/>
      <c r="N595" s="21"/>
      <c r="O595" s="21"/>
      <c r="Q595" s="21"/>
      <c r="R595" s="21"/>
    </row>
    <row r="596" spans="2:18" x14ac:dyDescent="0.35">
      <c r="B596" s="21"/>
      <c r="C596" s="21"/>
      <c r="D596" s="21"/>
      <c r="E596" s="29"/>
      <c r="F596" s="29"/>
      <c r="G596" s="21"/>
      <c r="H596" s="21"/>
      <c r="I596" s="21"/>
      <c r="J596" s="21"/>
      <c r="K596" s="21"/>
      <c r="L596" s="21"/>
      <c r="M596" s="21"/>
      <c r="N596" s="21"/>
      <c r="O596" s="21"/>
      <c r="Q596" s="21"/>
      <c r="R596" s="21"/>
    </row>
    <row r="597" spans="2:18" x14ac:dyDescent="0.35">
      <c r="B597" s="21"/>
      <c r="C597" s="21"/>
      <c r="D597" s="21"/>
      <c r="E597" s="29"/>
      <c r="F597" s="29"/>
      <c r="G597" s="21"/>
      <c r="H597" s="21"/>
      <c r="I597" s="21"/>
      <c r="J597" s="21"/>
      <c r="K597" s="21"/>
      <c r="L597" s="21"/>
      <c r="M597" s="21"/>
      <c r="N597" s="21"/>
      <c r="O597" s="21"/>
      <c r="Q597" s="21"/>
      <c r="R597" s="21"/>
    </row>
    <row r="598" spans="2:18" x14ac:dyDescent="0.35">
      <c r="B598" s="21"/>
      <c r="C598" s="21"/>
      <c r="D598" s="21"/>
      <c r="E598" s="29"/>
      <c r="F598" s="29"/>
      <c r="G598" s="21"/>
      <c r="H598" s="21"/>
      <c r="I598" s="21"/>
      <c r="J598" s="21"/>
      <c r="K598" s="21"/>
      <c r="L598" s="21"/>
      <c r="M598" s="21"/>
      <c r="N598" s="21"/>
      <c r="O598" s="21"/>
      <c r="Q598" s="21"/>
      <c r="R598" s="21"/>
    </row>
    <row r="599" spans="2:18" x14ac:dyDescent="0.35">
      <c r="B599" s="21"/>
      <c r="C599" s="21"/>
      <c r="D599" s="21"/>
      <c r="E599" s="29"/>
      <c r="F599" s="29"/>
      <c r="G599" s="21"/>
      <c r="H599" s="21"/>
      <c r="I599" s="21"/>
      <c r="J599" s="21"/>
      <c r="K599" s="21"/>
      <c r="L599" s="21"/>
      <c r="M599" s="21"/>
      <c r="N599" s="21"/>
      <c r="O599" s="21"/>
      <c r="Q599" s="21"/>
      <c r="R599" s="21"/>
    </row>
    <row r="600" spans="2:18" x14ac:dyDescent="0.35">
      <c r="B600" s="21"/>
      <c r="C600" s="21"/>
      <c r="D600" s="21"/>
      <c r="E600" s="29"/>
      <c r="F600" s="29"/>
      <c r="G600" s="21"/>
      <c r="H600" s="21"/>
      <c r="I600" s="21"/>
      <c r="J600" s="21"/>
      <c r="K600" s="21"/>
      <c r="L600" s="21"/>
      <c r="M600" s="21"/>
      <c r="N600" s="21"/>
      <c r="O600" s="21"/>
      <c r="Q600" s="21"/>
      <c r="R600" s="21"/>
    </row>
    <row r="601" spans="2:18" x14ac:dyDescent="0.35">
      <c r="B601" s="21"/>
      <c r="C601" s="21"/>
      <c r="D601" s="21"/>
      <c r="E601" s="29"/>
      <c r="F601" s="29"/>
      <c r="G601" s="21"/>
      <c r="H601" s="21"/>
      <c r="I601" s="21"/>
      <c r="J601" s="21"/>
      <c r="K601" s="21"/>
      <c r="L601" s="21"/>
      <c r="M601" s="21"/>
      <c r="N601" s="21"/>
      <c r="O601" s="21"/>
      <c r="Q601" s="21"/>
      <c r="R601" s="21"/>
    </row>
    <row r="602" spans="2:18" x14ac:dyDescent="0.35">
      <c r="B602" s="21"/>
      <c r="C602" s="21"/>
      <c r="D602" s="21"/>
      <c r="E602" s="29"/>
      <c r="F602" s="29"/>
      <c r="G602" s="21"/>
      <c r="H602" s="21"/>
      <c r="I602" s="21"/>
      <c r="J602" s="21"/>
      <c r="K602" s="21"/>
      <c r="L602" s="21"/>
      <c r="M602" s="21"/>
      <c r="N602" s="21"/>
      <c r="O602" s="21"/>
      <c r="Q602" s="21"/>
      <c r="R602" s="21"/>
    </row>
    <row r="603" spans="2:18" x14ac:dyDescent="0.35">
      <c r="B603" s="21"/>
      <c r="C603" s="21"/>
      <c r="D603" s="21"/>
      <c r="E603" s="29"/>
      <c r="F603" s="29"/>
      <c r="G603" s="21"/>
      <c r="H603" s="21"/>
      <c r="I603" s="21"/>
      <c r="J603" s="21"/>
      <c r="K603" s="21"/>
      <c r="L603" s="21"/>
      <c r="M603" s="21"/>
      <c r="N603" s="21"/>
      <c r="O603" s="21"/>
      <c r="Q603" s="21"/>
      <c r="R603" s="21"/>
    </row>
    <row r="604" spans="2:18" x14ac:dyDescent="0.35">
      <c r="B604" s="21"/>
      <c r="C604" s="21"/>
      <c r="D604" s="21"/>
      <c r="E604" s="29"/>
      <c r="F604" s="29"/>
      <c r="G604" s="21"/>
      <c r="H604" s="21"/>
      <c r="I604" s="21"/>
      <c r="J604" s="21"/>
      <c r="K604" s="21"/>
      <c r="L604" s="21"/>
      <c r="M604" s="21"/>
      <c r="N604" s="21"/>
      <c r="O604" s="21"/>
      <c r="Q604" s="21"/>
      <c r="R604" s="21"/>
    </row>
    <row r="605" spans="2:18" x14ac:dyDescent="0.35">
      <c r="B605" s="21"/>
      <c r="C605" s="21"/>
      <c r="D605" s="21"/>
      <c r="E605" s="29"/>
      <c r="F605" s="29"/>
      <c r="G605" s="21"/>
      <c r="H605" s="21"/>
      <c r="I605" s="21"/>
      <c r="J605" s="21"/>
      <c r="K605" s="21"/>
      <c r="L605" s="21"/>
      <c r="M605" s="21"/>
      <c r="N605" s="21"/>
      <c r="O605" s="21"/>
      <c r="Q605" s="21"/>
      <c r="R605" s="21"/>
    </row>
    <row r="606" spans="2:18" x14ac:dyDescent="0.35">
      <c r="B606" s="21"/>
      <c r="C606" s="21"/>
      <c r="D606" s="21"/>
      <c r="E606" s="29"/>
      <c r="F606" s="29"/>
      <c r="G606" s="21"/>
      <c r="H606" s="21"/>
      <c r="I606" s="21"/>
      <c r="J606" s="21"/>
      <c r="K606" s="21"/>
      <c r="L606" s="21"/>
      <c r="M606" s="21"/>
      <c r="N606" s="21"/>
      <c r="O606" s="21"/>
      <c r="Q606" s="21"/>
      <c r="R606" s="21"/>
    </row>
    <row r="607" spans="2:18" x14ac:dyDescent="0.35">
      <c r="B607" s="21"/>
      <c r="C607" s="21"/>
      <c r="D607" s="21"/>
      <c r="E607" s="29"/>
      <c r="F607" s="29"/>
      <c r="G607" s="21"/>
      <c r="H607" s="21"/>
      <c r="I607" s="21"/>
      <c r="J607" s="21"/>
      <c r="K607" s="21"/>
      <c r="L607" s="21"/>
      <c r="M607" s="21"/>
      <c r="N607" s="21"/>
      <c r="O607" s="21"/>
      <c r="Q607" s="21"/>
      <c r="R607" s="21"/>
    </row>
    <row r="608" spans="2:18" x14ac:dyDescent="0.35">
      <c r="B608" s="21"/>
      <c r="C608" s="21"/>
      <c r="D608" s="21"/>
      <c r="E608" s="29"/>
      <c r="F608" s="29"/>
      <c r="G608" s="21"/>
      <c r="H608" s="21"/>
      <c r="I608" s="21"/>
      <c r="J608" s="21"/>
      <c r="K608" s="21"/>
      <c r="L608" s="21"/>
      <c r="M608" s="21"/>
      <c r="N608" s="21"/>
      <c r="O608" s="21"/>
      <c r="Q608" s="21"/>
      <c r="R608" s="21"/>
    </row>
    <row r="609" spans="2:18" x14ac:dyDescent="0.35">
      <c r="B609" s="21"/>
      <c r="C609" s="21"/>
      <c r="D609" s="21"/>
      <c r="E609" s="29"/>
      <c r="F609" s="29"/>
      <c r="G609" s="21"/>
      <c r="H609" s="21"/>
      <c r="I609" s="21"/>
      <c r="J609" s="21"/>
      <c r="K609" s="21"/>
      <c r="L609" s="21"/>
      <c r="M609" s="21"/>
      <c r="N609" s="21"/>
      <c r="O609" s="21"/>
      <c r="Q609" s="21"/>
      <c r="R609" s="21"/>
    </row>
    <row r="610" spans="2:18" x14ac:dyDescent="0.35">
      <c r="B610" s="21"/>
      <c r="C610" s="21"/>
      <c r="D610" s="21"/>
      <c r="E610" s="29"/>
      <c r="F610" s="29"/>
      <c r="G610" s="21"/>
      <c r="H610" s="21"/>
      <c r="I610" s="21"/>
      <c r="J610" s="21"/>
      <c r="K610" s="21"/>
      <c r="L610" s="21"/>
      <c r="M610" s="21"/>
      <c r="N610" s="21"/>
      <c r="O610" s="21"/>
      <c r="Q610" s="21"/>
      <c r="R610" s="21"/>
    </row>
    <row r="611" spans="2:18" x14ac:dyDescent="0.35">
      <c r="B611" s="21"/>
      <c r="C611" s="21"/>
      <c r="D611" s="21"/>
      <c r="E611" s="29"/>
      <c r="F611" s="29"/>
      <c r="G611" s="21"/>
      <c r="H611" s="21"/>
      <c r="I611" s="21"/>
      <c r="J611" s="21"/>
      <c r="K611" s="21"/>
      <c r="L611" s="21"/>
      <c r="M611" s="21"/>
      <c r="N611" s="21"/>
      <c r="O611" s="21"/>
      <c r="Q611" s="21"/>
      <c r="R611" s="21"/>
    </row>
    <row r="612" spans="2:18" x14ac:dyDescent="0.35">
      <c r="B612" s="21"/>
      <c r="C612" s="21"/>
      <c r="D612" s="21"/>
      <c r="E612" s="29"/>
      <c r="F612" s="29"/>
      <c r="G612" s="21"/>
      <c r="H612" s="21"/>
      <c r="I612" s="21"/>
      <c r="J612" s="21"/>
      <c r="K612" s="21"/>
      <c r="L612" s="21"/>
      <c r="M612" s="21"/>
      <c r="N612" s="21"/>
      <c r="O612" s="21"/>
      <c r="Q612" s="21"/>
      <c r="R612" s="21"/>
    </row>
    <row r="613" spans="2:18" x14ac:dyDescent="0.35">
      <c r="B613" s="21"/>
      <c r="C613" s="21"/>
      <c r="D613" s="21"/>
      <c r="E613" s="29"/>
      <c r="F613" s="29"/>
      <c r="G613" s="21"/>
      <c r="H613" s="21"/>
      <c r="I613" s="21"/>
      <c r="J613" s="21"/>
      <c r="K613" s="21"/>
      <c r="L613" s="21"/>
      <c r="M613" s="21"/>
      <c r="N613" s="21"/>
      <c r="O613" s="21"/>
      <c r="Q613" s="21"/>
      <c r="R613" s="21"/>
    </row>
    <row r="614" spans="2:18" x14ac:dyDescent="0.35">
      <c r="B614" s="21"/>
      <c r="C614" s="21"/>
      <c r="D614" s="21"/>
      <c r="E614" s="29"/>
      <c r="F614" s="29"/>
      <c r="G614" s="21"/>
      <c r="H614" s="21"/>
      <c r="I614" s="21"/>
      <c r="J614" s="21"/>
      <c r="K614" s="21"/>
      <c r="L614" s="21"/>
      <c r="M614" s="21"/>
      <c r="N614" s="21"/>
      <c r="O614" s="21"/>
      <c r="Q614" s="21"/>
      <c r="R614" s="21"/>
    </row>
    <row r="615" spans="2:18" x14ac:dyDescent="0.35">
      <c r="B615" s="21"/>
      <c r="C615" s="21"/>
      <c r="D615" s="21"/>
      <c r="E615" s="29"/>
      <c r="F615" s="29"/>
      <c r="G615" s="21"/>
      <c r="H615" s="21"/>
      <c r="I615" s="21"/>
      <c r="J615" s="21"/>
      <c r="K615" s="21"/>
      <c r="L615" s="21"/>
      <c r="M615" s="21"/>
      <c r="N615" s="21"/>
      <c r="O615" s="21"/>
      <c r="Q615" s="21"/>
      <c r="R615" s="21"/>
    </row>
    <row r="616" spans="2:18" x14ac:dyDescent="0.35">
      <c r="B616" s="21"/>
      <c r="C616" s="21"/>
      <c r="D616" s="21"/>
      <c r="E616" s="29"/>
      <c r="F616" s="29"/>
      <c r="G616" s="21"/>
      <c r="H616" s="21"/>
      <c r="I616" s="21"/>
      <c r="J616" s="21"/>
      <c r="K616" s="21"/>
      <c r="L616" s="21"/>
      <c r="M616" s="21"/>
      <c r="N616" s="21"/>
      <c r="O616" s="21"/>
      <c r="Q616" s="21"/>
      <c r="R616" s="21"/>
    </row>
    <row r="617" spans="2:18" x14ac:dyDescent="0.35">
      <c r="B617" s="21"/>
      <c r="C617" s="21"/>
      <c r="D617" s="21"/>
      <c r="E617" s="29"/>
      <c r="F617" s="29"/>
      <c r="G617" s="21"/>
      <c r="H617" s="21"/>
      <c r="I617" s="21"/>
      <c r="J617" s="21"/>
      <c r="K617" s="21"/>
      <c r="L617" s="21"/>
      <c r="M617" s="21"/>
      <c r="N617" s="21"/>
      <c r="O617" s="21"/>
      <c r="Q617" s="21"/>
      <c r="R617" s="21"/>
    </row>
    <row r="618" spans="2:18" x14ac:dyDescent="0.35">
      <c r="B618" s="21"/>
      <c r="C618" s="21"/>
      <c r="D618" s="21"/>
      <c r="E618" s="29"/>
      <c r="F618" s="29"/>
      <c r="G618" s="21"/>
      <c r="H618" s="21"/>
      <c r="I618" s="21"/>
      <c r="J618" s="21"/>
      <c r="K618" s="21"/>
      <c r="L618" s="21"/>
      <c r="M618" s="21"/>
      <c r="N618" s="21"/>
      <c r="O618" s="21"/>
      <c r="Q618" s="21"/>
      <c r="R618" s="21"/>
    </row>
    <row r="619" spans="2:18" x14ac:dyDescent="0.35">
      <c r="B619" s="21"/>
      <c r="C619" s="21"/>
      <c r="D619" s="21"/>
      <c r="E619" s="29"/>
      <c r="F619" s="29"/>
      <c r="G619" s="21"/>
      <c r="H619" s="21"/>
      <c r="I619" s="21"/>
      <c r="J619" s="21"/>
      <c r="K619" s="21"/>
      <c r="L619" s="21"/>
      <c r="M619" s="21"/>
      <c r="N619" s="21"/>
      <c r="O619" s="21"/>
      <c r="Q619" s="21"/>
      <c r="R619" s="21"/>
    </row>
    <row r="620" spans="2:18" x14ac:dyDescent="0.35">
      <c r="B620" s="21"/>
      <c r="C620" s="21"/>
      <c r="D620" s="21"/>
      <c r="E620" s="29"/>
      <c r="F620" s="29"/>
      <c r="G620" s="21"/>
      <c r="H620" s="21"/>
      <c r="I620" s="21"/>
      <c r="J620" s="21"/>
      <c r="K620" s="21"/>
      <c r="L620" s="21"/>
      <c r="M620" s="21"/>
      <c r="N620" s="21"/>
      <c r="O620" s="21"/>
      <c r="Q620" s="21"/>
      <c r="R620" s="21"/>
    </row>
    <row r="621" spans="2:18" x14ac:dyDescent="0.35">
      <c r="B621" s="21"/>
      <c r="C621" s="21"/>
      <c r="D621" s="21"/>
      <c r="E621" s="29"/>
      <c r="F621" s="29"/>
      <c r="G621" s="21"/>
      <c r="H621" s="21"/>
      <c r="I621" s="21"/>
      <c r="J621" s="21"/>
      <c r="K621" s="21"/>
      <c r="L621" s="21"/>
      <c r="M621" s="21"/>
      <c r="N621" s="21"/>
      <c r="O621" s="21"/>
      <c r="Q621" s="21"/>
      <c r="R621" s="21"/>
    </row>
    <row r="622" spans="2:18" x14ac:dyDescent="0.35">
      <c r="B622" s="21"/>
      <c r="C622" s="21"/>
      <c r="D622" s="21"/>
      <c r="E622" s="29"/>
      <c r="F622" s="29"/>
      <c r="G622" s="21"/>
      <c r="H622" s="21"/>
      <c r="I622" s="21"/>
      <c r="J622" s="21"/>
      <c r="K622" s="21"/>
      <c r="L622" s="21"/>
      <c r="M622" s="21"/>
      <c r="N622" s="21"/>
      <c r="O622" s="21"/>
      <c r="Q622" s="21"/>
      <c r="R622" s="21"/>
    </row>
    <row r="623" spans="2:18" x14ac:dyDescent="0.35">
      <c r="B623" s="21"/>
      <c r="C623" s="21"/>
      <c r="D623" s="21"/>
      <c r="E623" s="29"/>
      <c r="F623" s="29"/>
      <c r="G623" s="21"/>
      <c r="H623" s="21"/>
      <c r="I623" s="21"/>
      <c r="J623" s="21"/>
      <c r="K623" s="21"/>
      <c r="L623" s="21"/>
      <c r="M623" s="21"/>
      <c r="N623" s="21"/>
      <c r="O623" s="21"/>
      <c r="Q623" s="21"/>
      <c r="R623" s="21"/>
    </row>
    <row r="624" spans="2:18" x14ac:dyDescent="0.35">
      <c r="B624" s="21"/>
      <c r="C624" s="21"/>
      <c r="D624" s="21"/>
      <c r="E624" s="29"/>
      <c r="F624" s="29"/>
      <c r="G624" s="21"/>
      <c r="H624" s="21"/>
      <c r="I624" s="21"/>
      <c r="J624" s="21"/>
      <c r="K624" s="21"/>
      <c r="L624" s="21"/>
      <c r="M624" s="21"/>
      <c r="N624" s="21"/>
      <c r="O624" s="21"/>
      <c r="Q624" s="21"/>
      <c r="R624" s="21"/>
    </row>
    <row r="625" spans="2:18" x14ac:dyDescent="0.35">
      <c r="B625" s="21"/>
      <c r="C625" s="21"/>
      <c r="D625" s="21"/>
      <c r="E625" s="29"/>
      <c r="F625" s="29"/>
      <c r="G625" s="21"/>
      <c r="H625" s="21"/>
      <c r="I625" s="21"/>
      <c r="J625" s="21"/>
      <c r="K625" s="21"/>
      <c r="L625" s="21"/>
      <c r="M625" s="21"/>
      <c r="N625" s="21"/>
      <c r="O625" s="21"/>
      <c r="Q625" s="21"/>
      <c r="R625" s="21"/>
    </row>
    <row r="626" spans="2:18" x14ac:dyDescent="0.35">
      <c r="B626" s="21"/>
      <c r="C626" s="21"/>
      <c r="D626" s="21"/>
      <c r="E626" s="29"/>
      <c r="F626" s="29"/>
      <c r="G626" s="21"/>
      <c r="H626" s="21"/>
      <c r="I626" s="21"/>
      <c r="J626" s="21"/>
      <c r="K626" s="21"/>
      <c r="L626" s="21"/>
      <c r="M626" s="21"/>
      <c r="N626" s="21"/>
      <c r="O626" s="21"/>
      <c r="Q626" s="21"/>
      <c r="R626" s="21"/>
    </row>
    <row r="627" spans="2:18" x14ac:dyDescent="0.35">
      <c r="B627" s="21"/>
      <c r="C627" s="21"/>
      <c r="D627" s="21"/>
      <c r="E627" s="29"/>
      <c r="F627" s="29"/>
      <c r="G627" s="21"/>
      <c r="H627" s="21"/>
      <c r="I627" s="21"/>
      <c r="J627" s="21"/>
      <c r="K627" s="21"/>
      <c r="L627" s="21"/>
      <c r="M627" s="21"/>
      <c r="N627" s="21"/>
      <c r="O627" s="21"/>
      <c r="Q627" s="21"/>
      <c r="R627" s="21"/>
    </row>
    <row r="628" spans="2:18" x14ac:dyDescent="0.35">
      <c r="B628" s="21"/>
      <c r="C628" s="21"/>
      <c r="D628" s="21"/>
      <c r="E628" s="29"/>
      <c r="F628" s="29"/>
      <c r="G628" s="21"/>
      <c r="H628" s="21"/>
      <c r="I628" s="21"/>
      <c r="J628" s="21"/>
      <c r="K628" s="21"/>
      <c r="L628" s="21"/>
      <c r="M628" s="21"/>
      <c r="N628" s="21"/>
      <c r="O628" s="21"/>
      <c r="Q628" s="21"/>
      <c r="R628" s="21"/>
    </row>
    <row r="629" spans="2:18" x14ac:dyDescent="0.35">
      <c r="B629" s="21"/>
      <c r="C629" s="21"/>
      <c r="D629" s="21"/>
      <c r="E629" s="29"/>
      <c r="F629" s="29"/>
      <c r="G629" s="21"/>
      <c r="H629" s="21"/>
      <c r="I629" s="21"/>
      <c r="J629" s="21"/>
      <c r="K629" s="21"/>
      <c r="L629" s="21"/>
      <c r="M629" s="21"/>
      <c r="N629" s="21"/>
      <c r="O629" s="21"/>
      <c r="Q629" s="21"/>
      <c r="R629" s="21"/>
    </row>
    <row r="630" spans="2:18" x14ac:dyDescent="0.35">
      <c r="B630" s="21"/>
      <c r="C630" s="21"/>
      <c r="D630" s="21"/>
      <c r="E630" s="29"/>
      <c r="F630" s="29"/>
      <c r="G630" s="21"/>
      <c r="H630" s="21"/>
      <c r="I630" s="21"/>
      <c r="J630" s="21"/>
      <c r="K630" s="21"/>
      <c r="L630" s="21"/>
      <c r="M630" s="21"/>
      <c r="N630" s="21"/>
      <c r="O630" s="21"/>
      <c r="Q630" s="21"/>
      <c r="R630" s="21"/>
    </row>
    <row r="631" spans="2:18" x14ac:dyDescent="0.35">
      <c r="B631" s="21"/>
      <c r="C631" s="21"/>
      <c r="D631" s="21"/>
      <c r="E631" s="29"/>
      <c r="F631" s="29"/>
      <c r="G631" s="21"/>
      <c r="H631" s="21"/>
      <c r="I631" s="21"/>
      <c r="J631" s="21"/>
      <c r="K631" s="21"/>
      <c r="L631" s="21"/>
      <c r="M631" s="21"/>
      <c r="N631" s="21"/>
      <c r="O631" s="21"/>
      <c r="Q631" s="21"/>
      <c r="R631" s="21"/>
    </row>
    <row r="632" spans="2:18" x14ac:dyDescent="0.35">
      <c r="B632" s="21"/>
      <c r="C632" s="21"/>
      <c r="D632" s="21"/>
      <c r="E632" s="29"/>
      <c r="F632" s="29"/>
      <c r="G632" s="21"/>
      <c r="H632" s="21"/>
      <c r="I632" s="21"/>
      <c r="J632" s="21"/>
      <c r="K632" s="21"/>
      <c r="L632" s="21"/>
      <c r="M632" s="21"/>
      <c r="N632" s="21"/>
      <c r="O632" s="21"/>
      <c r="Q632" s="21"/>
      <c r="R632" s="21"/>
    </row>
    <row r="633" spans="2:18" x14ac:dyDescent="0.35">
      <c r="B633" s="21"/>
      <c r="C633" s="21"/>
      <c r="D633" s="21"/>
      <c r="E633" s="29"/>
      <c r="F633" s="29"/>
      <c r="G633" s="21"/>
      <c r="H633" s="21"/>
      <c r="I633" s="21"/>
      <c r="J633" s="21"/>
      <c r="K633" s="21"/>
      <c r="L633" s="21"/>
      <c r="M633" s="21"/>
      <c r="N633" s="21"/>
      <c r="O633" s="21"/>
      <c r="Q633" s="21"/>
      <c r="R633" s="21"/>
    </row>
    <row r="634" spans="2:18" x14ac:dyDescent="0.35">
      <c r="B634" s="21"/>
      <c r="C634" s="21"/>
      <c r="D634" s="21"/>
      <c r="E634" s="29"/>
      <c r="F634" s="29"/>
      <c r="G634" s="21"/>
      <c r="H634" s="21"/>
      <c r="I634" s="21"/>
      <c r="J634" s="21"/>
      <c r="K634" s="21"/>
      <c r="L634" s="21"/>
      <c r="M634" s="21"/>
      <c r="N634" s="21"/>
      <c r="O634" s="21"/>
      <c r="Q634" s="21"/>
      <c r="R634" s="21"/>
    </row>
    <row r="635" spans="2:18" x14ac:dyDescent="0.35">
      <c r="B635" s="21"/>
      <c r="C635" s="21"/>
      <c r="D635" s="21"/>
      <c r="E635" s="29"/>
      <c r="F635" s="29"/>
      <c r="G635" s="21"/>
      <c r="H635" s="21"/>
      <c r="I635" s="21"/>
      <c r="J635" s="21"/>
      <c r="K635" s="21"/>
      <c r="L635" s="21"/>
      <c r="M635" s="21"/>
      <c r="N635" s="21"/>
      <c r="O635" s="21"/>
      <c r="Q635" s="21"/>
      <c r="R635" s="21"/>
    </row>
    <row r="636" spans="2:18" x14ac:dyDescent="0.35">
      <c r="B636" s="21"/>
      <c r="C636" s="21"/>
      <c r="D636" s="21"/>
      <c r="E636" s="29"/>
      <c r="F636" s="29"/>
      <c r="G636" s="21"/>
      <c r="H636" s="21"/>
      <c r="I636" s="21"/>
      <c r="J636" s="21"/>
      <c r="K636" s="21"/>
      <c r="L636" s="21"/>
      <c r="M636" s="21"/>
      <c r="N636" s="21"/>
      <c r="O636" s="21"/>
      <c r="Q636" s="21"/>
      <c r="R636" s="21"/>
    </row>
    <row r="637" spans="2:18" x14ac:dyDescent="0.35">
      <c r="B637" s="21"/>
      <c r="C637" s="21"/>
      <c r="D637" s="21"/>
      <c r="E637" s="29"/>
      <c r="F637" s="29"/>
      <c r="G637" s="21"/>
      <c r="H637" s="21"/>
      <c r="I637" s="21"/>
      <c r="J637" s="21"/>
      <c r="K637" s="21"/>
      <c r="L637" s="21"/>
      <c r="M637" s="21"/>
      <c r="N637" s="21"/>
      <c r="O637" s="21"/>
      <c r="Q637" s="21"/>
      <c r="R637" s="21"/>
    </row>
    <row r="638" spans="2:18" x14ac:dyDescent="0.35">
      <c r="B638" s="21"/>
      <c r="C638" s="21"/>
      <c r="D638" s="21"/>
      <c r="E638" s="29"/>
      <c r="F638" s="29"/>
      <c r="G638" s="21"/>
      <c r="H638" s="21"/>
      <c r="I638" s="21"/>
      <c r="J638" s="21"/>
      <c r="K638" s="21"/>
      <c r="L638" s="21"/>
      <c r="M638" s="21"/>
      <c r="N638" s="21"/>
      <c r="O638" s="21"/>
      <c r="Q638" s="21"/>
      <c r="R638" s="21"/>
    </row>
    <row r="639" spans="2:18" x14ac:dyDescent="0.35">
      <c r="B639" s="21"/>
      <c r="C639" s="21"/>
      <c r="D639" s="21"/>
      <c r="E639" s="29"/>
      <c r="F639" s="29"/>
      <c r="G639" s="21"/>
      <c r="H639" s="21"/>
      <c r="I639" s="21"/>
      <c r="J639" s="21"/>
      <c r="K639" s="21"/>
      <c r="L639" s="21"/>
      <c r="M639" s="21"/>
      <c r="N639" s="21"/>
      <c r="O639" s="21"/>
      <c r="Q639" s="21"/>
      <c r="R639" s="21"/>
    </row>
    <row r="640" spans="2:18" x14ac:dyDescent="0.35">
      <c r="B640" s="21"/>
      <c r="C640" s="21"/>
      <c r="D640" s="21"/>
      <c r="E640" s="29"/>
      <c r="F640" s="29"/>
      <c r="G640" s="21"/>
      <c r="H640" s="21"/>
      <c r="I640" s="21"/>
      <c r="J640" s="21"/>
      <c r="K640" s="21"/>
      <c r="L640" s="21"/>
      <c r="M640" s="21"/>
      <c r="N640" s="21"/>
      <c r="O640" s="21"/>
      <c r="Q640" s="21"/>
      <c r="R640" s="21"/>
    </row>
    <row r="641" spans="2:18" x14ac:dyDescent="0.35">
      <c r="B641" s="21"/>
      <c r="C641" s="21"/>
      <c r="D641" s="21"/>
      <c r="E641" s="29"/>
      <c r="F641" s="29"/>
      <c r="G641" s="21"/>
      <c r="H641" s="21"/>
      <c r="I641" s="21"/>
      <c r="J641" s="21"/>
      <c r="K641" s="21"/>
      <c r="L641" s="21"/>
      <c r="M641" s="21"/>
      <c r="N641" s="21"/>
      <c r="O641" s="21"/>
      <c r="Q641" s="21"/>
      <c r="R641" s="21"/>
    </row>
    <row r="642" spans="2:18" x14ac:dyDescent="0.35">
      <c r="B642" s="21"/>
      <c r="C642" s="21"/>
      <c r="D642" s="21"/>
      <c r="E642" s="29"/>
      <c r="F642" s="29"/>
      <c r="G642" s="21"/>
      <c r="H642" s="21"/>
      <c r="I642" s="21"/>
      <c r="J642" s="21"/>
      <c r="K642" s="21"/>
      <c r="L642" s="21"/>
      <c r="M642" s="21"/>
      <c r="N642" s="21"/>
      <c r="O642" s="21"/>
      <c r="Q642" s="21"/>
      <c r="R642" s="21"/>
    </row>
    <row r="643" spans="2:18" x14ac:dyDescent="0.35">
      <c r="B643" s="21"/>
      <c r="C643" s="21"/>
      <c r="D643" s="21"/>
      <c r="E643" s="29"/>
      <c r="F643" s="29"/>
      <c r="G643" s="21"/>
      <c r="H643" s="21"/>
      <c r="I643" s="21"/>
      <c r="J643" s="21"/>
      <c r="K643" s="21"/>
      <c r="L643" s="21"/>
      <c r="M643" s="21"/>
      <c r="N643" s="21"/>
      <c r="O643" s="21"/>
      <c r="Q643" s="21"/>
      <c r="R643" s="21"/>
    </row>
    <row r="644" spans="2:18" x14ac:dyDescent="0.35">
      <c r="B644" s="21"/>
      <c r="C644" s="21"/>
      <c r="D644" s="21"/>
      <c r="E644" s="29"/>
      <c r="F644" s="29"/>
      <c r="G644" s="21"/>
      <c r="H644" s="21"/>
      <c r="I644" s="21"/>
      <c r="J644" s="21"/>
      <c r="K644" s="21"/>
      <c r="L644" s="21"/>
      <c r="M644" s="21"/>
      <c r="N644" s="21"/>
      <c r="O644" s="21"/>
      <c r="Q644" s="21"/>
      <c r="R644" s="21"/>
    </row>
    <row r="645" spans="2:18" x14ac:dyDescent="0.35">
      <c r="B645" s="21"/>
      <c r="C645" s="21"/>
      <c r="D645" s="21"/>
      <c r="E645" s="29"/>
      <c r="F645" s="29"/>
      <c r="G645" s="21"/>
      <c r="H645" s="21"/>
      <c r="I645" s="21"/>
      <c r="J645" s="21"/>
      <c r="K645" s="21"/>
      <c r="L645" s="21"/>
      <c r="M645" s="21"/>
      <c r="N645" s="21"/>
      <c r="O645" s="21"/>
      <c r="Q645" s="21"/>
      <c r="R645" s="21"/>
    </row>
    <row r="646" spans="2:18" x14ac:dyDescent="0.35">
      <c r="B646" s="21"/>
      <c r="C646" s="21"/>
      <c r="D646" s="21"/>
      <c r="E646" s="29"/>
      <c r="F646" s="29"/>
      <c r="G646" s="21"/>
      <c r="H646" s="21"/>
      <c r="I646" s="21"/>
      <c r="J646" s="21"/>
      <c r="K646" s="21"/>
      <c r="L646" s="21"/>
      <c r="M646" s="21"/>
      <c r="N646" s="21"/>
      <c r="O646" s="21"/>
      <c r="Q646" s="21"/>
      <c r="R646" s="21"/>
    </row>
    <row r="647" spans="2:18" x14ac:dyDescent="0.35">
      <c r="B647" s="21"/>
      <c r="C647" s="21"/>
      <c r="D647" s="21"/>
      <c r="E647" s="29"/>
      <c r="F647" s="29"/>
      <c r="G647" s="21"/>
      <c r="H647" s="21"/>
      <c r="I647" s="21"/>
      <c r="J647" s="21"/>
      <c r="K647" s="21"/>
      <c r="L647" s="21"/>
      <c r="M647" s="21"/>
      <c r="N647" s="21"/>
      <c r="O647" s="21"/>
      <c r="Q647" s="21"/>
      <c r="R647" s="21"/>
    </row>
    <row r="648" spans="2:18" x14ac:dyDescent="0.35">
      <c r="B648" s="21"/>
      <c r="C648" s="21"/>
      <c r="D648" s="21"/>
      <c r="E648" s="29"/>
      <c r="F648" s="29"/>
      <c r="G648" s="21"/>
      <c r="H648" s="21"/>
      <c r="I648" s="21"/>
      <c r="J648" s="21"/>
      <c r="K648" s="21"/>
      <c r="L648" s="21"/>
      <c r="M648" s="21"/>
      <c r="N648" s="21"/>
      <c r="O648" s="21"/>
      <c r="Q648" s="21"/>
      <c r="R648" s="21"/>
    </row>
    <row r="649" spans="2:18" x14ac:dyDescent="0.35">
      <c r="B649" s="21"/>
      <c r="C649" s="21"/>
      <c r="D649" s="21"/>
      <c r="E649" s="29"/>
      <c r="F649" s="29"/>
      <c r="G649" s="21"/>
      <c r="H649" s="21"/>
      <c r="I649" s="21"/>
      <c r="J649" s="21"/>
      <c r="K649" s="21"/>
      <c r="L649" s="21"/>
      <c r="M649" s="21"/>
      <c r="N649" s="21"/>
      <c r="O649" s="21"/>
      <c r="Q649" s="21"/>
      <c r="R649" s="21"/>
    </row>
    <row r="650" spans="2:18" x14ac:dyDescent="0.35">
      <c r="B650" s="21"/>
      <c r="C650" s="21"/>
      <c r="D650" s="21"/>
      <c r="E650" s="29"/>
      <c r="F650" s="29"/>
      <c r="G650" s="21"/>
      <c r="H650" s="21"/>
      <c r="I650" s="21"/>
      <c r="J650" s="21"/>
      <c r="K650" s="21"/>
      <c r="L650" s="21"/>
      <c r="M650" s="21"/>
      <c r="N650" s="21"/>
      <c r="O650" s="21"/>
      <c r="Q650" s="21"/>
      <c r="R650" s="21"/>
    </row>
    <row r="651" spans="2:18" x14ac:dyDescent="0.35">
      <c r="B651" s="21"/>
      <c r="C651" s="21"/>
      <c r="D651" s="21"/>
      <c r="E651" s="29"/>
      <c r="F651" s="29"/>
      <c r="G651" s="21"/>
      <c r="H651" s="21"/>
      <c r="I651" s="21"/>
      <c r="J651" s="21"/>
      <c r="K651" s="21"/>
      <c r="L651" s="21"/>
      <c r="M651" s="21"/>
      <c r="N651" s="21"/>
      <c r="O651" s="21"/>
      <c r="Q651" s="21"/>
      <c r="R651" s="21"/>
    </row>
    <row r="652" spans="2:18" x14ac:dyDescent="0.35">
      <c r="B652" s="21"/>
      <c r="C652" s="21"/>
      <c r="D652" s="21"/>
      <c r="E652" s="29"/>
      <c r="F652" s="29"/>
      <c r="G652" s="21"/>
      <c r="H652" s="21"/>
      <c r="I652" s="21"/>
      <c r="J652" s="21"/>
      <c r="K652" s="21"/>
      <c r="L652" s="21"/>
      <c r="M652" s="21"/>
      <c r="N652" s="21"/>
      <c r="O652" s="21"/>
      <c r="Q652" s="21"/>
      <c r="R652" s="21"/>
    </row>
    <row r="653" spans="2:18" x14ac:dyDescent="0.35">
      <c r="B653" s="21"/>
      <c r="C653" s="21"/>
      <c r="D653" s="21"/>
      <c r="E653" s="29"/>
      <c r="F653" s="29"/>
      <c r="G653" s="21"/>
      <c r="H653" s="21"/>
      <c r="I653" s="21"/>
      <c r="J653" s="21"/>
      <c r="K653" s="21"/>
      <c r="L653" s="21"/>
      <c r="M653" s="21"/>
      <c r="N653" s="21"/>
      <c r="O653" s="21"/>
      <c r="Q653" s="21"/>
      <c r="R653" s="21"/>
    </row>
    <row r="654" spans="2:18" x14ac:dyDescent="0.35">
      <c r="B654" s="21"/>
      <c r="C654" s="21"/>
      <c r="D654" s="21"/>
      <c r="E654" s="29"/>
      <c r="F654" s="29"/>
      <c r="G654" s="21"/>
      <c r="H654" s="21"/>
      <c r="I654" s="21"/>
      <c r="J654" s="21"/>
      <c r="K654" s="21"/>
      <c r="L654" s="21"/>
      <c r="M654" s="21"/>
      <c r="N654" s="21"/>
      <c r="O654" s="21"/>
      <c r="Q654" s="21"/>
      <c r="R654" s="21"/>
    </row>
    <row r="655" spans="2:18" x14ac:dyDescent="0.35">
      <c r="B655" s="21"/>
      <c r="C655" s="21"/>
      <c r="D655" s="21"/>
      <c r="E655" s="29"/>
      <c r="F655" s="29"/>
      <c r="G655" s="21"/>
      <c r="H655" s="21"/>
      <c r="I655" s="21"/>
      <c r="J655" s="21"/>
      <c r="K655" s="21"/>
      <c r="L655" s="21"/>
      <c r="M655" s="21"/>
      <c r="N655" s="21"/>
      <c r="O655" s="21"/>
      <c r="Q655" s="21"/>
      <c r="R655" s="21"/>
    </row>
    <row r="656" spans="2:18" x14ac:dyDescent="0.35">
      <c r="B656" s="21"/>
      <c r="C656" s="21"/>
      <c r="D656" s="21"/>
      <c r="E656" s="29"/>
      <c r="F656" s="29"/>
      <c r="G656" s="21"/>
      <c r="H656" s="21"/>
      <c r="I656" s="21"/>
      <c r="J656" s="21"/>
      <c r="K656" s="21"/>
      <c r="L656" s="21"/>
      <c r="M656" s="21"/>
      <c r="N656" s="21"/>
      <c r="O656" s="21"/>
      <c r="Q656" s="21"/>
      <c r="R656" s="21"/>
    </row>
    <row r="657" spans="2:18" x14ac:dyDescent="0.35">
      <c r="B657" s="21"/>
      <c r="C657" s="21"/>
      <c r="D657" s="21"/>
      <c r="E657" s="29"/>
      <c r="F657" s="29"/>
      <c r="G657" s="21"/>
      <c r="H657" s="21"/>
      <c r="I657" s="21"/>
      <c r="J657" s="21"/>
      <c r="K657" s="21"/>
      <c r="L657" s="21"/>
      <c r="M657" s="21"/>
      <c r="N657" s="21"/>
      <c r="O657" s="21"/>
      <c r="Q657" s="21"/>
      <c r="R657" s="21"/>
    </row>
    <row r="658" spans="2:18" x14ac:dyDescent="0.35">
      <c r="B658" s="21"/>
      <c r="C658" s="21"/>
      <c r="D658" s="21"/>
      <c r="E658" s="29"/>
      <c r="F658" s="29"/>
      <c r="G658" s="21"/>
      <c r="H658" s="21"/>
      <c r="I658" s="21"/>
      <c r="J658" s="21"/>
      <c r="K658" s="21"/>
      <c r="L658" s="21"/>
      <c r="M658" s="21"/>
      <c r="N658" s="21"/>
      <c r="O658" s="21"/>
      <c r="Q658" s="21"/>
      <c r="R658" s="21"/>
    </row>
    <row r="659" spans="2:18" x14ac:dyDescent="0.35">
      <c r="B659" s="21"/>
      <c r="C659" s="21"/>
      <c r="D659" s="21"/>
      <c r="E659" s="29"/>
      <c r="F659" s="29"/>
      <c r="G659" s="21"/>
      <c r="H659" s="21"/>
      <c r="I659" s="21"/>
      <c r="J659" s="21"/>
      <c r="K659" s="21"/>
      <c r="L659" s="21"/>
      <c r="M659" s="21"/>
      <c r="N659" s="21"/>
      <c r="O659" s="21"/>
      <c r="Q659" s="21"/>
      <c r="R659" s="21"/>
    </row>
    <row r="660" spans="2:18" x14ac:dyDescent="0.35">
      <c r="B660" s="21"/>
      <c r="C660" s="21"/>
      <c r="D660" s="21"/>
      <c r="E660" s="29"/>
      <c r="F660" s="29"/>
      <c r="G660" s="21"/>
      <c r="H660" s="21"/>
      <c r="I660" s="21"/>
      <c r="J660" s="21"/>
      <c r="K660" s="21"/>
      <c r="L660" s="21"/>
      <c r="M660" s="21"/>
      <c r="N660" s="21"/>
      <c r="O660" s="21"/>
      <c r="Q660" s="21"/>
      <c r="R660" s="21"/>
    </row>
    <row r="661" spans="2:18" x14ac:dyDescent="0.35">
      <c r="B661" s="21"/>
      <c r="C661" s="21"/>
      <c r="D661" s="21"/>
      <c r="E661" s="29"/>
      <c r="F661" s="29"/>
      <c r="G661" s="21"/>
      <c r="H661" s="21"/>
      <c r="I661" s="21"/>
      <c r="J661" s="21"/>
      <c r="K661" s="21"/>
      <c r="L661" s="21"/>
      <c r="M661" s="21"/>
      <c r="N661" s="21"/>
      <c r="O661" s="21"/>
      <c r="Q661" s="21"/>
      <c r="R661" s="21"/>
    </row>
    <row r="662" spans="2:18" x14ac:dyDescent="0.35">
      <c r="B662" s="21"/>
      <c r="C662" s="21"/>
      <c r="D662" s="21"/>
      <c r="E662" s="29"/>
      <c r="F662" s="29"/>
      <c r="G662" s="21"/>
      <c r="H662" s="21"/>
      <c r="I662" s="21"/>
      <c r="J662" s="21"/>
      <c r="K662" s="21"/>
      <c r="L662" s="21"/>
      <c r="M662" s="21"/>
      <c r="N662" s="21"/>
      <c r="O662" s="21"/>
      <c r="Q662" s="21"/>
      <c r="R662" s="21"/>
    </row>
    <row r="663" spans="2:18" x14ac:dyDescent="0.35">
      <c r="B663" s="21"/>
      <c r="C663" s="21"/>
      <c r="D663" s="21"/>
      <c r="E663" s="29"/>
      <c r="F663" s="29"/>
      <c r="G663" s="21"/>
      <c r="H663" s="21"/>
      <c r="I663" s="21"/>
      <c r="J663" s="21"/>
      <c r="K663" s="21"/>
      <c r="L663" s="21"/>
      <c r="M663" s="21"/>
      <c r="N663" s="21"/>
      <c r="O663" s="21"/>
      <c r="Q663" s="21"/>
      <c r="R663" s="21"/>
    </row>
    <row r="664" spans="2:18" x14ac:dyDescent="0.35">
      <c r="B664" s="21"/>
      <c r="C664" s="21"/>
      <c r="D664" s="21"/>
      <c r="E664" s="29"/>
      <c r="F664" s="29"/>
      <c r="G664" s="21"/>
      <c r="H664" s="21"/>
      <c r="I664" s="21"/>
      <c r="J664" s="21"/>
      <c r="K664" s="21"/>
      <c r="L664" s="21"/>
      <c r="M664" s="21"/>
      <c r="N664" s="21"/>
      <c r="O664" s="21"/>
      <c r="Q664" s="21"/>
      <c r="R664" s="21"/>
    </row>
    <row r="665" spans="2:18" x14ac:dyDescent="0.35">
      <c r="B665" s="21"/>
      <c r="C665" s="21"/>
      <c r="D665" s="21"/>
      <c r="E665" s="29"/>
      <c r="F665" s="29"/>
      <c r="G665" s="21"/>
      <c r="H665" s="21"/>
      <c r="I665" s="21"/>
      <c r="J665" s="21"/>
      <c r="K665" s="21"/>
      <c r="L665" s="21"/>
      <c r="M665" s="21"/>
      <c r="N665" s="21"/>
      <c r="O665" s="21"/>
      <c r="Q665" s="21"/>
      <c r="R665" s="21"/>
    </row>
    <row r="666" spans="2:18" x14ac:dyDescent="0.35">
      <c r="B666" s="21"/>
      <c r="C666" s="21"/>
      <c r="D666" s="21"/>
      <c r="E666" s="29"/>
      <c r="F666" s="29"/>
      <c r="G666" s="21"/>
      <c r="H666" s="21"/>
      <c r="I666" s="21"/>
      <c r="J666" s="21"/>
      <c r="K666" s="21"/>
      <c r="L666" s="21"/>
      <c r="M666" s="21"/>
      <c r="N666" s="21"/>
      <c r="O666" s="21"/>
      <c r="Q666" s="21"/>
      <c r="R666" s="21"/>
    </row>
    <row r="667" spans="2:18" x14ac:dyDescent="0.35">
      <c r="B667" s="21"/>
      <c r="C667" s="21"/>
      <c r="D667" s="21"/>
      <c r="E667" s="29"/>
      <c r="F667" s="29"/>
      <c r="G667" s="21"/>
      <c r="H667" s="21"/>
      <c r="I667" s="21"/>
      <c r="J667" s="21"/>
      <c r="K667" s="21"/>
      <c r="L667" s="21"/>
      <c r="M667" s="21"/>
      <c r="N667" s="21"/>
      <c r="O667" s="21"/>
      <c r="Q667" s="21"/>
      <c r="R667" s="21"/>
    </row>
    <row r="668" spans="2:18" x14ac:dyDescent="0.35">
      <c r="B668" s="21"/>
      <c r="C668" s="21"/>
      <c r="D668" s="21"/>
      <c r="E668" s="29"/>
      <c r="F668" s="29"/>
      <c r="G668" s="21"/>
      <c r="H668" s="21"/>
      <c r="I668" s="21"/>
      <c r="J668" s="21"/>
      <c r="K668" s="21"/>
      <c r="L668" s="21"/>
      <c r="M668" s="21"/>
      <c r="N668" s="21"/>
      <c r="O668" s="21"/>
      <c r="Q668" s="21"/>
      <c r="R668" s="21"/>
    </row>
    <row r="669" spans="2:18" x14ac:dyDescent="0.35">
      <c r="B669" s="21"/>
      <c r="C669" s="21"/>
      <c r="D669" s="21"/>
      <c r="E669" s="29"/>
      <c r="F669" s="29"/>
      <c r="G669" s="21"/>
      <c r="H669" s="21"/>
      <c r="I669" s="21"/>
      <c r="J669" s="21"/>
      <c r="K669" s="21"/>
      <c r="L669" s="21"/>
      <c r="M669" s="21"/>
      <c r="N669" s="21"/>
      <c r="O669" s="21"/>
      <c r="Q669" s="21"/>
      <c r="R669" s="21"/>
    </row>
    <row r="670" spans="2:18" x14ac:dyDescent="0.35">
      <c r="B670" s="21"/>
      <c r="C670" s="21"/>
      <c r="D670" s="21"/>
      <c r="E670" s="29"/>
      <c r="F670" s="29"/>
      <c r="G670" s="21"/>
      <c r="H670" s="21"/>
      <c r="I670" s="21"/>
      <c r="J670" s="21"/>
      <c r="K670" s="21"/>
      <c r="L670" s="21"/>
      <c r="M670" s="21"/>
      <c r="N670" s="21"/>
      <c r="O670" s="21"/>
      <c r="Q670" s="21"/>
      <c r="R670" s="21"/>
    </row>
    <row r="671" spans="2:18" x14ac:dyDescent="0.35">
      <c r="B671" s="21"/>
      <c r="C671" s="21"/>
      <c r="D671" s="21"/>
      <c r="E671" s="29"/>
      <c r="F671" s="29"/>
      <c r="G671" s="21"/>
      <c r="H671" s="21"/>
      <c r="I671" s="21"/>
      <c r="J671" s="21"/>
      <c r="K671" s="21"/>
      <c r="L671" s="21"/>
      <c r="M671" s="21"/>
      <c r="N671" s="21"/>
      <c r="O671" s="21"/>
      <c r="Q671" s="21"/>
      <c r="R671" s="21"/>
    </row>
    <row r="672" spans="2:18" x14ac:dyDescent="0.35">
      <c r="B672" s="21"/>
      <c r="C672" s="21"/>
      <c r="D672" s="21"/>
      <c r="E672" s="29"/>
      <c r="F672" s="29"/>
      <c r="G672" s="21"/>
      <c r="H672" s="21"/>
      <c r="I672" s="21"/>
      <c r="J672" s="21"/>
      <c r="K672" s="21"/>
      <c r="L672" s="21"/>
      <c r="M672" s="21"/>
      <c r="N672" s="21"/>
      <c r="O672" s="21"/>
      <c r="Q672" s="21"/>
      <c r="R672" s="21"/>
    </row>
    <row r="673" spans="2:18" x14ac:dyDescent="0.35">
      <c r="B673" s="21"/>
      <c r="C673" s="21"/>
      <c r="D673" s="21"/>
      <c r="E673" s="29"/>
      <c r="F673" s="29"/>
      <c r="G673" s="21"/>
      <c r="H673" s="21"/>
      <c r="I673" s="21"/>
      <c r="J673" s="21"/>
      <c r="K673" s="21"/>
      <c r="L673" s="21"/>
      <c r="M673" s="21"/>
      <c r="N673" s="21"/>
      <c r="O673" s="21"/>
      <c r="Q673" s="21"/>
      <c r="R673" s="21"/>
    </row>
    <row r="674" spans="2:18" x14ac:dyDescent="0.35">
      <c r="B674" s="21"/>
      <c r="C674" s="21"/>
      <c r="D674" s="21"/>
      <c r="E674" s="29"/>
      <c r="F674" s="29"/>
      <c r="G674" s="21"/>
      <c r="H674" s="21"/>
      <c r="I674" s="21"/>
      <c r="J674" s="21"/>
      <c r="K674" s="21"/>
      <c r="L674" s="21"/>
      <c r="M674" s="21"/>
      <c r="N674" s="21"/>
      <c r="O674" s="21"/>
      <c r="Q674" s="21"/>
      <c r="R674" s="21"/>
    </row>
    <row r="675" spans="2:18" x14ac:dyDescent="0.35">
      <c r="B675" s="21"/>
      <c r="C675" s="21"/>
      <c r="D675" s="21"/>
      <c r="E675" s="29"/>
      <c r="F675" s="29"/>
      <c r="G675" s="21"/>
      <c r="H675" s="21"/>
      <c r="I675" s="21"/>
      <c r="J675" s="21"/>
      <c r="K675" s="21"/>
      <c r="L675" s="21"/>
      <c r="M675" s="21"/>
      <c r="N675" s="21"/>
      <c r="O675" s="21"/>
      <c r="Q675" s="21"/>
      <c r="R675" s="21"/>
    </row>
    <row r="676" spans="2:18" x14ac:dyDescent="0.35">
      <c r="B676" s="21"/>
      <c r="C676" s="21"/>
      <c r="D676" s="21"/>
      <c r="E676" s="29"/>
      <c r="F676" s="29"/>
      <c r="G676" s="21"/>
      <c r="H676" s="21"/>
      <c r="I676" s="21"/>
      <c r="J676" s="21"/>
      <c r="K676" s="21"/>
      <c r="L676" s="21"/>
      <c r="M676" s="21"/>
      <c r="N676" s="21"/>
      <c r="O676" s="21"/>
      <c r="Q676" s="21"/>
      <c r="R676" s="21"/>
    </row>
    <row r="677" spans="2:18" x14ac:dyDescent="0.35">
      <c r="B677" s="21"/>
      <c r="C677" s="21"/>
      <c r="D677" s="21"/>
      <c r="E677" s="29"/>
      <c r="F677" s="29"/>
      <c r="G677" s="21"/>
      <c r="H677" s="21"/>
      <c r="I677" s="21"/>
      <c r="J677" s="21"/>
      <c r="K677" s="21"/>
      <c r="L677" s="21"/>
      <c r="M677" s="21"/>
      <c r="N677" s="21"/>
      <c r="O677" s="21"/>
      <c r="Q677" s="21"/>
      <c r="R677" s="21"/>
    </row>
    <row r="678" spans="2:18" x14ac:dyDescent="0.35">
      <c r="B678" s="21"/>
      <c r="C678" s="21"/>
      <c r="D678" s="21"/>
      <c r="E678" s="29"/>
      <c r="F678" s="29"/>
      <c r="G678" s="21"/>
      <c r="H678" s="21"/>
      <c r="I678" s="21"/>
      <c r="J678" s="21"/>
      <c r="K678" s="21"/>
      <c r="L678" s="21"/>
      <c r="M678" s="21"/>
      <c r="N678" s="21"/>
      <c r="O678" s="21"/>
      <c r="Q678" s="21"/>
      <c r="R678" s="21"/>
    </row>
    <row r="679" spans="2:18" x14ac:dyDescent="0.35">
      <c r="B679" s="21"/>
      <c r="C679" s="21"/>
      <c r="D679" s="21"/>
      <c r="E679" s="29"/>
      <c r="F679" s="29"/>
      <c r="G679" s="21"/>
      <c r="H679" s="21"/>
      <c r="I679" s="21"/>
      <c r="J679" s="21"/>
      <c r="K679" s="21"/>
      <c r="L679" s="21"/>
      <c r="M679" s="21"/>
      <c r="N679" s="21"/>
      <c r="O679" s="21"/>
      <c r="Q679" s="21"/>
      <c r="R679" s="21"/>
    </row>
    <row r="680" spans="2:18" x14ac:dyDescent="0.35">
      <c r="B680" s="21"/>
      <c r="C680" s="21"/>
      <c r="D680" s="21"/>
      <c r="E680" s="29"/>
      <c r="F680" s="29"/>
      <c r="G680" s="21"/>
      <c r="H680" s="21"/>
      <c r="I680" s="21"/>
      <c r="J680" s="21"/>
      <c r="K680" s="21"/>
      <c r="L680" s="21"/>
      <c r="M680" s="21"/>
      <c r="N680" s="21"/>
      <c r="O680" s="21"/>
      <c r="Q680" s="21"/>
      <c r="R680" s="21"/>
    </row>
    <row r="681" spans="2:18" x14ac:dyDescent="0.35">
      <c r="B681" s="21"/>
      <c r="C681" s="21"/>
      <c r="D681" s="21"/>
      <c r="E681" s="29"/>
      <c r="F681" s="29"/>
      <c r="G681" s="21"/>
      <c r="H681" s="21"/>
      <c r="I681" s="21"/>
      <c r="J681" s="21"/>
      <c r="K681" s="21"/>
      <c r="L681" s="21"/>
      <c r="M681" s="21"/>
      <c r="N681" s="21"/>
      <c r="O681" s="21"/>
      <c r="Q681" s="21"/>
      <c r="R681" s="21"/>
    </row>
    <row r="682" spans="2:18" x14ac:dyDescent="0.35">
      <c r="B682" s="21"/>
      <c r="C682" s="21"/>
      <c r="D682" s="21"/>
      <c r="E682" s="29"/>
      <c r="F682" s="29"/>
      <c r="G682" s="21"/>
      <c r="H682" s="21"/>
      <c r="I682" s="21"/>
      <c r="J682" s="21"/>
      <c r="K682" s="21"/>
      <c r="L682" s="21"/>
      <c r="M682" s="21"/>
      <c r="N682" s="21"/>
      <c r="O682" s="21"/>
      <c r="Q682" s="21"/>
      <c r="R682" s="21"/>
    </row>
    <row r="683" spans="2:18" x14ac:dyDescent="0.35">
      <c r="B683" s="21"/>
      <c r="C683" s="21"/>
      <c r="D683" s="21"/>
      <c r="E683" s="29"/>
      <c r="F683" s="29"/>
      <c r="G683" s="21"/>
      <c r="H683" s="21"/>
      <c r="I683" s="21"/>
      <c r="J683" s="21"/>
      <c r="K683" s="21"/>
      <c r="L683" s="21"/>
      <c r="M683" s="21"/>
      <c r="N683" s="21"/>
      <c r="O683" s="21"/>
      <c r="Q683" s="21"/>
      <c r="R683" s="21"/>
    </row>
    <row r="684" spans="2:18" x14ac:dyDescent="0.35">
      <c r="B684" s="21"/>
      <c r="C684" s="21"/>
      <c r="D684" s="21"/>
      <c r="E684" s="29"/>
      <c r="F684" s="29"/>
      <c r="G684" s="21"/>
      <c r="H684" s="21"/>
      <c r="I684" s="21"/>
      <c r="J684" s="21"/>
      <c r="K684" s="21"/>
      <c r="L684" s="21"/>
      <c r="M684" s="21"/>
      <c r="N684" s="21"/>
      <c r="O684" s="21"/>
      <c r="Q684" s="21"/>
      <c r="R684" s="21"/>
    </row>
    <row r="685" spans="2:18" x14ac:dyDescent="0.35">
      <c r="B685" s="21"/>
      <c r="C685" s="21"/>
      <c r="D685" s="21"/>
      <c r="E685" s="29"/>
      <c r="F685" s="29"/>
      <c r="G685" s="21"/>
      <c r="H685" s="21"/>
      <c r="I685" s="21"/>
      <c r="J685" s="21"/>
      <c r="K685" s="21"/>
      <c r="L685" s="21"/>
      <c r="M685" s="21"/>
      <c r="N685" s="21"/>
      <c r="O685" s="21"/>
      <c r="Q685" s="21"/>
      <c r="R685" s="21"/>
    </row>
    <row r="686" spans="2:18" x14ac:dyDescent="0.35">
      <c r="B686" s="21"/>
      <c r="C686" s="21"/>
      <c r="D686" s="21"/>
      <c r="E686" s="29"/>
      <c r="F686" s="29"/>
      <c r="G686" s="21"/>
      <c r="H686" s="21"/>
      <c r="I686" s="21"/>
      <c r="J686" s="21"/>
      <c r="K686" s="21"/>
      <c r="L686" s="21"/>
      <c r="M686" s="21"/>
      <c r="N686" s="21"/>
      <c r="O686" s="21"/>
      <c r="Q686" s="21"/>
      <c r="R686" s="21"/>
    </row>
    <row r="687" spans="2:18" x14ac:dyDescent="0.35">
      <c r="B687" s="21"/>
      <c r="C687" s="21"/>
      <c r="D687" s="21"/>
      <c r="E687" s="29"/>
      <c r="F687" s="29"/>
      <c r="G687" s="21"/>
      <c r="H687" s="21"/>
      <c r="I687" s="21"/>
      <c r="J687" s="21"/>
      <c r="K687" s="21"/>
      <c r="L687" s="21"/>
      <c r="M687" s="21"/>
      <c r="N687" s="21"/>
      <c r="O687" s="21"/>
      <c r="Q687" s="21"/>
      <c r="R687" s="21"/>
    </row>
    <row r="688" spans="2:18" x14ac:dyDescent="0.35">
      <c r="B688" s="21"/>
      <c r="C688" s="21"/>
      <c r="D688" s="21"/>
      <c r="E688" s="29"/>
      <c r="F688" s="29"/>
      <c r="G688" s="21"/>
      <c r="H688" s="21"/>
      <c r="I688" s="21"/>
      <c r="J688" s="21"/>
      <c r="K688" s="21"/>
      <c r="L688" s="21"/>
      <c r="M688" s="21"/>
      <c r="N688" s="21"/>
      <c r="O688" s="21"/>
      <c r="Q688" s="21"/>
      <c r="R688" s="21"/>
    </row>
    <row r="689" spans="2:18" x14ac:dyDescent="0.35">
      <c r="B689" s="21"/>
      <c r="C689" s="21"/>
      <c r="D689" s="21"/>
      <c r="E689" s="29"/>
      <c r="F689" s="29"/>
      <c r="G689" s="21"/>
      <c r="H689" s="21"/>
      <c r="I689" s="21"/>
      <c r="J689" s="21"/>
      <c r="K689" s="21"/>
      <c r="L689" s="21"/>
      <c r="M689" s="21"/>
      <c r="N689" s="21"/>
      <c r="O689" s="21"/>
      <c r="Q689" s="21"/>
      <c r="R689" s="21"/>
    </row>
    <row r="690" spans="2:18" x14ac:dyDescent="0.35">
      <c r="B690" s="21"/>
      <c r="C690" s="21"/>
      <c r="D690" s="21"/>
      <c r="E690" s="29"/>
      <c r="F690" s="29"/>
      <c r="G690" s="21"/>
      <c r="H690" s="21"/>
      <c r="I690" s="21"/>
      <c r="J690" s="21"/>
      <c r="K690" s="21"/>
      <c r="L690" s="21"/>
      <c r="M690" s="21"/>
      <c r="N690" s="21"/>
      <c r="O690" s="21"/>
      <c r="Q690" s="21"/>
      <c r="R690" s="21"/>
    </row>
    <row r="691" spans="2:18" x14ac:dyDescent="0.35">
      <c r="B691" s="21"/>
      <c r="C691" s="21"/>
      <c r="D691" s="21"/>
      <c r="E691" s="29"/>
      <c r="F691" s="29"/>
      <c r="G691" s="21"/>
      <c r="H691" s="21"/>
      <c r="I691" s="21"/>
      <c r="J691" s="21"/>
      <c r="K691" s="21"/>
      <c r="L691" s="21"/>
      <c r="M691" s="21"/>
      <c r="N691" s="21"/>
      <c r="O691" s="21"/>
      <c r="Q691" s="21"/>
      <c r="R691" s="21"/>
    </row>
    <row r="692" spans="2:18" x14ac:dyDescent="0.35">
      <c r="B692" s="21"/>
      <c r="C692" s="21"/>
      <c r="D692" s="21"/>
      <c r="E692" s="29"/>
      <c r="F692" s="29"/>
      <c r="G692" s="21"/>
      <c r="H692" s="21"/>
      <c r="I692" s="21"/>
      <c r="J692" s="21"/>
      <c r="K692" s="21"/>
      <c r="L692" s="21"/>
      <c r="M692" s="21"/>
      <c r="N692" s="21"/>
      <c r="O692" s="21"/>
      <c r="Q692" s="21"/>
      <c r="R692" s="21"/>
    </row>
    <row r="693" spans="2:18" x14ac:dyDescent="0.35">
      <c r="B693" s="21"/>
      <c r="C693" s="21"/>
      <c r="D693" s="21"/>
      <c r="E693" s="29"/>
      <c r="F693" s="29"/>
      <c r="G693" s="21"/>
      <c r="H693" s="21"/>
      <c r="I693" s="21"/>
      <c r="J693" s="21"/>
      <c r="K693" s="21"/>
      <c r="L693" s="21"/>
      <c r="M693" s="21"/>
      <c r="N693" s="21"/>
      <c r="O693" s="21"/>
      <c r="Q693" s="21"/>
      <c r="R693" s="21"/>
    </row>
    <row r="694" spans="2:18" x14ac:dyDescent="0.35">
      <c r="B694" s="21"/>
      <c r="C694" s="21"/>
      <c r="D694" s="21"/>
      <c r="E694" s="29"/>
      <c r="F694" s="29"/>
      <c r="G694" s="21"/>
      <c r="H694" s="21"/>
      <c r="I694" s="21"/>
      <c r="J694" s="21"/>
      <c r="K694" s="21"/>
      <c r="L694" s="21"/>
      <c r="M694" s="21"/>
      <c r="N694" s="21"/>
      <c r="O694" s="21"/>
      <c r="Q694" s="21"/>
      <c r="R694" s="21"/>
    </row>
    <row r="695" spans="2:18" x14ac:dyDescent="0.35">
      <c r="B695" s="21"/>
      <c r="C695" s="21"/>
      <c r="D695" s="21"/>
      <c r="E695" s="29"/>
      <c r="F695" s="29"/>
      <c r="G695" s="21"/>
      <c r="H695" s="21"/>
      <c r="I695" s="21"/>
      <c r="J695" s="21"/>
      <c r="K695" s="21"/>
      <c r="L695" s="21"/>
      <c r="M695" s="21"/>
      <c r="N695" s="21"/>
      <c r="O695" s="21"/>
      <c r="Q695" s="21"/>
      <c r="R695" s="21"/>
    </row>
    <row r="696" spans="2:18" x14ac:dyDescent="0.35">
      <c r="B696" s="21"/>
      <c r="C696" s="21"/>
      <c r="D696" s="21"/>
      <c r="E696" s="29"/>
      <c r="F696" s="29"/>
      <c r="G696" s="21"/>
      <c r="H696" s="21"/>
      <c r="I696" s="21"/>
      <c r="J696" s="21"/>
      <c r="K696" s="21"/>
      <c r="L696" s="21"/>
      <c r="M696" s="21"/>
      <c r="N696" s="21"/>
      <c r="O696" s="21"/>
      <c r="Q696" s="21"/>
      <c r="R696" s="21"/>
    </row>
    <row r="697" spans="2:18" x14ac:dyDescent="0.35">
      <c r="B697" s="21"/>
      <c r="C697" s="21"/>
      <c r="D697" s="21"/>
      <c r="E697" s="29"/>
      <c r="F697" s="29"/>
      <c r="G697" s="21"/>
      <c r="H697" s="21"/>
      <c r="I697" s="21"/>
      <c r="J697" s="21"/>
      <c r="K697" s="21"/>
      <c r="L697" s="21"/>
      <c r="M697" s="21"/>
      <c r="N697" s="21"/>
      <c r="O697" s="21"/>
      <c r="Q697" s="21"/>
      <c r="R697" s="21"/>
    </row>
    <row r="698" spans="2:18" x14ac:dyDescent="0.35">
      <c r="B698" s="21"/>
      <c r="C698" s="21"/>
      <c r="D698" s="21"/>
      <c r="E698" s="29"/>
      <c r="F698" s="29"/>
      <c r="G698" s="21"/>
      <c r="H698" s="21"/>
      <c r="I698" s="21"/>
      <c r="J698" s="21"/>
      <c r="K698" s="21"/>
      <c r="L698" s="21"/>
      <c r="M698" s="21"/>
      <c r="N698" s="21"/>
      <c r="O698" s="21"/>
      <c r="Q698" s="21"/>
      <c r="R698" s="21"/>
    </row>
    <row r="699" spans="2:18" x14ac:dyDescent="0.35">
      <c r="B699" s="21"/>
      <c r="C699" s="21"/>
      <c r="D699" s="21"/>
      <c r="E699" s="29"/>
      <c r="F699" s="29"/>
      <c r="G699" s="21"/>
      <c r="H699" s="21"/>
      <c r="I699" s="21"/>
      <c r="J699" s="21"/>
      <c r="K699" s="21"/>
      <c r="L699" s="21"/>
      <c r="M699" s="21"/>
      <c r="N699" s="21"/>
      <c r="O699" s="21"/>
      <c r="Q699" s="21"/>
      <c r="R699" s="21"/>
    </row>
    <row r="700" spans="2:18" x14ac:dyDescent="0.35">
      <c r="B700" s="21"/>
      <c r="C700" s="21"/>
      <c r="D700" s="21"/>
      <c r="E700" s="29"/>
      <c r="F700" s="29"/>
      <c r="G700" s="21"/>
      <c r="H700" s="21"/>
      <c r="I700" s="21"/>
      <c r="J700" s="21"/>
      <c r="K700" s="21"/>
      <c r="L700" s="21"/>
      <c r="M700" s="21"/>
      <c r="N700" s="21"/>
      <c r="O700" s="21"/>
      <c r="Q700" s="21"/>
      <c r="R700" s="21"/>
    </row>
    <row r="701" spans="2:18" x14ac:dyDescent="0.35">
      <c r="B701" s="21"/>
      <c r="C701" s="21"/>
      <c r="D701" s="21"/>
      <c r="E701" s="29"/>
      <c r="F701" s="29"/>
      <c r="G701" s="21"/>
      <c r="H701" s="21"/>
      <c r="I701" s="21"/>
      <c r="J701" s="21"/>
      <c r="K701" s="21"/>
      <c r="L701" s="21"/>
      <c r="M701" s="21"/>
      <c r="N701" s="21"/>
      <c r="O701" s="21"/>
      <c r="Q701" s="21"/>
      <c r="R701" s="21"/>
    </row>
    <row r="702" spans="2:18" x14ac:dyDescent="0.35">
      <c r="B702" s="21"/>
      <c r="C702" s="21"/>
      <c r="D702" s="21"/>
      <c r="E702" s="29"/>
      <c r="F702" s="29"/>
      <c r="G702" s="21"/>
      <c r="H702" s="21"/>
      <c r="I702" s="21"/>
      <c r="J702" s="21"/>
      <c r="K702" s="21"/>
      <c r="L702" s="21"/>
      <c r="M702" s="21"/>
      <c r="N702" s="21"/>
      <c r="O702" s="21"/>
      <c r="Q702" s="21"/>
      <c r="R702" s="21"/>
    </row>
    <row r="703" spans="2:18" x14ac:dyDescent="0.35">
      <c r="B703" s="21"/>
      <c r="C703" s="21"/>
      <c r="D703" s="21"/>
      <c r="E703" s="29"/>
      <c r="F703" s="29"/>
      <c r="G703" s="21"/>
      <c r="H703" s="21"/>
      <c r="I703" s="21"/>
      <c r="J703" s="21"/>
      <c r="K703" s="21"/>
      <c r="L703" s="21"/>
      <c r="M703" s="21"/>
      <c r="N703" s="21"/>
      <c r="O703" s="21"/>
      <c r="Q703" s="21"/>
      <c r="R703" s="21"/>
    </row>
    <row r="704" spans="2:18" x14ac:dyDescent="0.35">
      <c r="B704" s="21"/>
      <c r="C704" s="21"/>
      <c r="D704" s="21"/>
      <c r="E704" s="29"/>
      <c r="F704" s="29"/>
      <c r="G704" s="21"/>
      <c r="H704" s="21"/>
      <c r="I704" s="21"/>
      <c r="J704" s="21"/>
      <c r="K704" s="21"/>
      <c r="L704" s="21"/>
      <c r="M704" s="21"/>
      <c r="N704" s="21"/>
      <c r="O704" s="21"/>
      <c r="Q704" s="21"/>
      <c r="R704" s="21"/>
    </row>
    <row r="705" spans="2:18" x14ac:dyDescent="0.35">
      <c r="B705" s="21"/>
      <c r="C705" s="21"/>
      <c r="D705" s="21"/>
      <c r="E705" s="29"/>
      <c r="F705" s="29"/>
      <c r="G705" s="21"/>
      <c r="H705" s="21"/>
      <c r="I705" s="21"/>
      <c r="J705" s="21"/>
      <c r="K705" s="21"/>
      <c r="L705" s="21"/>
      <c r="M705" s="21"/>
      <c r="N705" s="21"/>
      <c r="O705" s="21"/>
      <c r="Q705" s="21"/>
      <c r="R705" s="21"/>
    </row>
    <row r="706" spans="2:18" x14ac:dyDescent="0.35">
      <c r="B706" s="21"/>
      <c r="C706" s="21"/>
      <c r="D706" s="21"/>
      <c r="E706" s="29"/>
      <c r="F706" s="29"/>
      <c r="G706" s="21"/>
      <c r="H706" s="21"/>
      <c r="I706" s="21"/>
      <c r="J706" s="21"/>
      <c r="K706" s="21"/>
      <c r="L706" s="21"/>
      <c r="M706" s="21"/>
      <c r="N706" s="21"/>
      <c r="O706" s="21"/>
      <c r="Q706" s="21"/>
      <c r="R706" s="21"/>
    </row>
    <row r="707" spans="2:18" x14ac:dyDescent="0.35">
      <c r="B707" s="21"/>
      <c r="C707" s="21"/>
      <c r="D707" s="21"/>
      <c r="E707" s="29"/>
      <c r="F707" s="29"/>
      <c r="G707" s="21"/>
      <c r="H707" s="21"/>
      <c r="I707" s="21"/>
      <c r="J707" s="21"/>
      <c r="K707" s="21"/>
      <c r="L707" s="21"/>
      <c r="M707" s="21"/>
      <c r="N707" s="21"/>
      <c r="O707" s="21"/>
      <c r="Q707" s="21"/>
      <c r="R707" s="21"/>
    </row>
    <row r="708" spans="2:18" x14ac:dyDescent="0.35">
      <c r="B708" s="21"/>
      <c r="C708" s="21"/>
      <c r="D708" s="21"/>
      <c r="E708" s="29"/>
      <c r="F708" s="29"/>
      <c r="G708" s="21"/>
      <c r="H708" s="21"/>
      <c r="I708" s="21"/>
      <c r="J708" s="21"/>
      <c r="K708" s="21"/>
      <c r="L708" s="21"/>
      <c r="M708" s="21"/>
      <c r="N708" s="21"/>
      <c r="O708" s="21"/>
      <c r="Q708" s="21"/>
      <c r="R708" s="21"/>
    </row>
    <row r="709" spans="2:18" x14ac:dyDescent="0.35">
      <c r="B709" s="21"/>
      <c r="C709" s="21"/>
      <c r="D709" s="21"/>
      <c r="E709" s="29"/>
      <c r="F709" s="29"/>
      <c r="G709" s="21"/>
      <c r="H709" s="21"/>
      <c r="I709" s="21"/>
      <c r="J709" s="21"/>
      <c r="K709" s="21"/>
      <c r="L709" s="21"/>
      <c r="M709" s="21"/>
      <c r="N709" s="21"/>
      <c r="O709" s="21"/>
      <c r="Q709" s="21"/>
      <c r="R709" s="21"/>
    </row>
    <row r="710" spans="2:18" x14ac:dyDescent="0.35">
      <c r="B710" s="21"/>
      <c r="C710" s="21"/>
      <c r="D710" s="21"/>
      <c r="E710" s="29"/>
      <c r="F710" s="29"/>
      <c r="G710" s="21"/>
      <c r="H710" s="21"/>
      <c r="I710" s="21"/>
      <c r="J710" s="21"/>
      <c r="K710" s="21"/>
      <c r="L710" s="21"/>
      <c r="M710" s="21"/>
      <c r="N710" s="21"/>
      <c r="O710" s="21"/>
      <c r="Q710" s="21"/>
      <c r="R710" s="21"/>
    </row>
    <row r="711" spans="2:18" x14ac:dyDescent="0.35">
      <c r="B711" s="21"/>
      <c r="C711" s="21"/>
      <c r="D711" s="21"/>
      <c r="E711" s="29"/>
      <c r="F711" s="29"/>
      <c r="G711" s="21"/>
      <c r="H711" s="21"/>
      <c r="I711" s="21"/>
      <c r="J711" s="21"/>
      <c r="K711" s="21"/>
      <c r="L711" s="21"/>
      <c r="M711" s="21"/>
      <c r="N711" s="21"/>
      <c r="O711" s="21"/>
      <c r="Q711" s="21"/>
      <c r="R711" s="21"/>
    </row>
    <row r="712" spans="2:18" x14ac:dyDescent="0.35">
      <c r="B712" s="21"/>
      <c r="C712" s="21"/>
      <c r="D712" s="21"/>
      <c r="E712" s="29"/>
      <c r="F712" s="29"/>
      <c r="G712" s="21"/>
      <c r="H712" s="21"/>
      <c r="I712" s="21"/>
      <c r="J712" s="21"/>
      <c r="K712" s="21"/>
      <c r="L712" s="21"/>
      <c r="M712" s="21"/>
      <c r="N712" s="21"/>
      <c r="O712" s="21"/>
      <c r="Q712" s="21"/>
      <c r="R712" s="21"/>
    </row>
    <row r="713" spans="2:18" x14ac:dyDescent="0.35">
      <c r="B713" s="21"/>
      <c r="C713" s="21"/>
      <c r="D713" s="21"/>
      <c r="E713" s="29"/>
      <c r="F713" s="29"/>
      <c r="G713" s="21"/>
      <c r="H713" s="21"/>
      <c r="I713" s="21"/>
      <c r="J713" s="21"/>
      <c r="K713" s="21"/>
      <c r="L713" s="21"/>
      <c r="M713" s="21"/>
      <c r="N713" s="21"/>
      <c r="O713" s="21"/>
      <c r="Q713" s="21"/>
      <c r="R713" s="21"/>
    </row>
    <row r="714" spans="2:18" x14ac:dyDescent="0.35">
      <c r="B714" s="21"/>
      <c r="C714" s="21"/>
      <c r="D714" s="21"/>
      <c r="E714" s="29"/>
      <c r="F714" s="29"/>
      <c r="G714" s="21"/>
      <c r="H714" s="21"/>
      <c r="I714" s="21"/>
      <c r="J714" s="21"/>
      <c r="K714" s="21"/>
      <c r="L714" s="21"/>
      <c r="M714" s="21"/>
      <c r="N714" s="21"/>
      <c r="O714" s="21"/>
      <c r="Q714" s="21"/>
      <c r="R714" s="21"/>
    </row>
    <row r="715" spans="2:18" x14ac:dyDescent="0.35">
      <c r="B715" s="21"/>
      <c r="C715" s="21"/>
      <c r="D715" s="21"/>
      <c r="E715" s="29"/>
      <c r="F715" s="29"/>
      <c r="G715" s="21"/>
      <c r="H715" s="21"/>
      <c r="I715" s="21"/>
      <c r="J715" s="21"/>
      <c r="K715" s="21"/>
      <c r="L715" s="21"/>
      <c r="M715" s="21"/>
      <c r="N715" s="21"/>
      <c r="O715" s="21"/>
      <c r="Q715" s="21"/>
      <c r="R715" s="21"/>
    </row>
    <row r="716" spans="2:18" x14ac:dyDescent="0.35">
      <c r="B716" s="21"/>
      <c r="C716" s="21"/>
      <c r="D716" s="21"/>
      <c r="E716" s="29"/>
      <c r="F716" s="29"/>
      <c r="G716" s="21"/>
      <c r="H716" s="21"/>
      <c r="I716" s="21"/>
      <c r="J716" s="21"/>
      <c r="K716" s="21"/>
      <c r="L716" s="21"/>
      <c r="M716" s="21"/>
      <c r="N716" s="21"/>
      <c r="O716" s="21"/>
      <c r="Q716" s="21"/>
      <c r="R716" s="21"/>
    </row>
    <row r="717" spans="2:18" x14ac:dyDescent="0.35">
      <c r="B717" s="21"/>
      <c r="C717" s="21"/>
      <c r="D717" s="21"/>
      <c r="E717" s="29"/>
      <c r="F717" s="29"/>
      <c r="G717" s="21"/>
      <c r="H717" s="21"/>
      <c r="I717" s="21"/>
      <c r="J717" s="21"/>
      <c r="K717" s="21"/>
      <c r="L717" s="21"/>
      <c r="M717" s="21"/>
      <c r="N717" s="21"/>
      <c r="O717" s="21"/>
      <c r="Q717" s="21"/>
      <c r="R717" s="21"/>
    </row>
    <row r="718" spans="2:18" x14ac:dyDescent="0.35">
      <c r="B718" s="21"/>
      <c r="C718" s="21"/>
      <c r="D718" s="21"/>
      <c r="E718" s="29"/>
      <c r="F718" s="29"/>
      <c r="G718" s="21"/>
      <c r="H718" s="21"/>
      <c r="I718" s="21"/>
      <c r="J718" s="21"/>
      <c r="K718" s="21"/>
      <c r="L718" s="21"/>
      <c r="M718" s="21"/>
      <c r="N718" s="21"/>
      <c r="O718" s="21"/>
      <c r="Q718" s="21"/>
      <c r="R718" s="21"/>
    </row>
    <row r="719" spans="2:18" x14ac:dyDescent="0.35">
      <c r="B719" s="21"/>
      <c r="C719" s="21"/>
      <c r="D719" s="21"/>
      <c r="E719" s="29"/>
      <c r="F719" s="29"/>
      <c r="G719" s="21"/>
      <c r="H719" s="21"/>
      <c r="I719" s="21"/>
      <c r="J719" s="21"/>
      <c r="K719" s="21"/>
      <c r="L719" s="21"/>
      <c r="M719" s="21"/>
      <c r="N719" s="21"/>
      <c r="O719" s="21"/>
      <c r="Q719" s="21"/>
      <c r="R719" s="21"/>
    </row>
    <row r="720" spans="2:18" x14ac:dyDescent="0.35">
      <c r="B720" s="21"/>
      <c r="C720" s="21"/>
      <c r="D720" s="21"/>
      <c r="E720" s="29"/>
      <c r="F720" s="29"/>
      <c r="G720" s="21"/>
      <c r="H720" s="21"/>
      <c r="I720" s="21"/>
      <c r="J720" s="21"/>
      <c r="K720" s="21"/>
      <c r="L720" s="21"/>
      <c r="M720" s="21"/>
      <c r="N720" s="21"/>
      <c r="O720" s="21"/>
      <c r="Q720" s="21"/>
      <c r="R720" s="21"/>
    </row>
    <row r="721" spans="2:18" x14ac:dyDescent="0.35">
      <c r="B721" s="21"/>
      <c r="C721" s="21"/>
      <c r="D721" s="21"/>
      <c r="E721" s="29"/>
      <c r="F721" s="29"/>
      <c r="G721" s="21"/>
      <c r="H721" s="21"/>
      <c r="I721" s="21"/>
      <c r="J721" s="21"/>
      <c r="K721" s="21"/>
      <c r="L721" s="21"/>
      <c r="M721" s="21"/>
      <c r="N721" s="21"/>
      <c r="O721" s="21"/>
      <c r="Q721" s="21"/>
      <c r="R721" s="21"/>
    </row>
    <row r="722" spans="2:18" x14ac:dyDescent="0.35">
      <c r="B722" s="21"/>
      <c r="C722" s="21"/>
      <c r="D722" s="21"/>
      <c r="E722" s="29"/>
      <c r="F722" s="29"/>
      <c r="G722" s="21"/>
      <c r="H722" s="21"/>
      <c r="I722" s="21"/>
      <c r="J722" s="21"/>
      <c r="K722" s="21"/>
      <c r="L722" s="21"/>
      <c r="M722" s="21"/>
      <c r="N722" s="21"/>
      <c r="O722" s="21"/>
      <c r="Q722" s="21"/>
      <c r="R722" s="21"/>
    </row>
    <row r="723" spans="2:18" x14ac:dyDescent="0.35">
      <c r="B723" s="21"/>
      <c r="C723" s="21"/>
      <c r="D723" s="21"/>
      <c r="E723" s="29"/>
      <c r="F723" s="29"/>
      <c r="G723" s="21"/>
      <c r="H723" s="21"/>
      <c r="I723" s="21"/>
      <c r="J723" s="21"/>
      <c r="K723" s="21"/>
      <c r="L723" s="21"/>
      <c r="M723" s="21"/>
      <c r="N723" s="21"/>
      <c r="O723" s="21"/>
      <c r="Q723" s="21"/>
      <c r="R723" s="21"/>
    </row>
    <row r="724" spans="2:18" x14ac:dyDescent="0.35">
      <c r="B724" s="21"/>
      <c r="C724" s="21"/>
      <c r="D724" s="21"/>
      <c r="E724" s="29"/>
      <c r="F724" s="29"/>
      <c r="G724" s="21"/>
      <c r="H724" s="21"/>
      <c r="I724" s="21"/>
      <c r="J724" s="21"/>
      <c r="K724" s="21"/>
      <c r="L724" s="21"/>
      <c r="M724" s="21"/>
      <c r="N724" s="21"/>
      <c r="O724" s="21"/>
      <c r="Q724" s="21"/>
      <c r="R724" s="21"/>
    </row>
    <row r="725" spans="2:18" x14ac:dyDescent="0.35">
      <c r="B725" s="21"/>
      <c r="C725" s="21"/>
      <c r="D725" s="21"/>
      <c r="E725" s="29"/>
      <c r="F725" s="29"/>
      <c r="G725" s="21"/>
      <c r="H725" s="21"/>
      <c r="I725" s="21"/>
      <c r="J725" s="21"/>
      <c r="K725" s="21"/>
      <c r="L725" s="21"/>
      <c r="M725" s="21"/>
      <c r="N725" s="21"/>
      <c r="O725" s="21"/>
      <c r="Q725" s="21"/>
      <c r="R725" s="21"/>
    </row>
    <row r="726" spans="2:18" x14ac:dyDescent="0.35">
      <c r="B726" s="21"/>
      <c r="C726" s="21"/>
      <c r="D726" s="21"/>
      <c r="E726" s="29"/>
      <c r="F726" s="29"/>
      <c r="G726" s="21"/>
      <c r="H726" s="21"/>
      <c r="I726" s="21"/>
      <c r="J726" s="21"/>
      <c r="K726" s="21"/>
      <c r="L726" s="21"/>
      <c r="M726" s="21"/>
      <c r="N726" s="21"/>
      <c r="O726" s="21"/>
      <c r="Q726" s="21"/>
      <c r="R726" s="21"/>
    </row>
    <row r="727" spans="2:18" x14ac:dyDescent="0.35">
      <c r="B727" s="21"/>
      <c r="C727" s="21"/>
      <c r="D727" s="21"/>
      <c r="E727" s="29"/>
      <c r="F727" s="29"/>
      <c r="G727" s="21"/>
      <c r="H727" s="21"/>
      <c r="I727" s="21"/>
      <c r="J727" s="21"/>
      <c r="K727" s="21"/>
      <c r="L727" s="21"/>
      <c r="M727" s="21"/>
      <c r="N727" s="21"/>
      <c r="O727" s="21"/>
      <c r="Q727" s="21"/>
      <c r="R727" s="21"/>
    </row>
    <row r="728" spans="2:18" x14ac:dyDescent="0.35">
      <c r="B728" s="21"/>
      <c r="C728" s="21"/>
      <c r="D728" s="21"/>
      <c r="E728" s="29"/>
      <c r="F728" s="29"/>
      <c r="G728" s="21"/>
      <c r="H728" s="21"/>
      <c r="I728" s="21"/>
      <c r="J728" s="21"/>
      <c r="K728" s="21"/>
      <c r="L728" s="21"/>
      <c r="M728" s="21"/>
      <c r="N728" s="21"/>
      <c r="O728" s="21"/>
      <c r="Q728" s="21"/>
      <c r="R728" s="21"/>
    </row>
    <row r="729" spans="2:18" x14ac:dyDescent="0.35">
      <c r="B729" s="21"/>
      <c r="C729" s="21"/>
      <c r="D729" s="21"/>
      <c r="E729" s="29"/>
      <c r="F729" s="29"/>
      <c r="G729" s="21"/>
      <c r="H729" s="21"/>
      <c r="I729" s="21"/>
      <c r="J729" s="21"/>
      <c r="K729" s="21"/>
      <c r="L729" s="21"/>
      <c r="M729" s="21"/>
      <c r="N729" s="21"/>
      <c r="O729" s="21"/>
      <c r="Q729" s="21"/>
      <c r="R729" s="21"/>
    </row>
    <row r="730" spans="2:18" x14ac:dyDescent="0.35">
      <c r="B730" s="21"/>
      <c r="C730" s="21"/>
      <c r="D730" s="21"/>
      <c r="E730" s="29"/>
      <c r="F730" s="29"/>
      <c r="G730" s="21"/>
      <c r="H730" s="21"/>
      <c r="I730" s="21"/>
      <c r="J730" s="21"/>
      <c r="K730" s="21"/>
      <c r="L730" s="21"/>
      <c r="M730" s="21"/>
      <c r="N730" s="21"/>
      <c r="O730" s="21"/>
      <c r="Q730" s="21"/>
      <c r="R730" s="21"/>
    </row>
    <row r="731" spans="2:18" x14ac:dyDescent="0.35">
      <c r="B731" s="21"/>
      <c r="C731" s="21"/>
      <c r="D731" s="21"/>
      <c r="E731" s="29"/>
      <c r="F731" s="29"/>
      <c r="G731" s="21"/>
      <c r="H731" s="21"/>
      <c r="I731" s="21"/>
      <c r="J731" s="21"/>
      <c r="K731" s="21"/>
      <c r="L731" s="21"/>
      <c r="M731" s="21"/>
      <c r="N731" s="21"/>
      <c r="O731" s="21"/>
      <c r="Q731" s="21"/>
      <c r="R731" s="21"/>
    </row>
    <row r="732" spans="2:18" x14ac:dyDescent="0.35">
      <c r="B732" s="21"/>
      <c r="C732" s="21"/>
      <c r="D732" s="21"/>
      <c r="E732" s="29"/>
      <c r="F732" s="29"/>
      <c r="G732" s="21"/>
      <c r="H732" s="21"/>
      <c r="I732" s="21"/>
      <c r="J732" s="21"/>
      <c r="K732" s="21"/>
      <c r="L732" s="21"/>
      <c r="M732" s="21"/>
      <c r="N732" s="21"/>
      <c r="O732" s="21"/>
      <c r="Q732" s="21"/>
      <c r="R732" s="21"/>
    </row>
    <row r="733" spans="2:18" x14ac:dyDescent="0.35">
      <c r="B733" s="21"/>
      <c r="C733" s="21"/>
      <c r="D733" s="21"/>
      <c r="E733" s="29"/>
      <c r="F733" s="29"/>
      <c r="G733" s="21"/>
      <c r="H733" s="21"/>
      <c r="I733" s="21"/>
      <c r="J733" s="21"/>
      <c r="K733" s="21"/>
      <c r="L733" s="21"/>
      <c r="M733" s="21"/>
      <c r="N733" s="21"/>
      <c r="O733" s="21"/>
      <c r="Q733" s="21"/>
      <c r="R733" s="21"/>
    </row>
    <row r="734" spans="2:18" x14ac:dyDescent="0.35">
      <c r="B734" s="21"/>
      <c r="C734" s="21"/>
      <c r="D734" s="21"/>
      <c r="E734" s="29"/>
      <c r="F734" s="29"/>
      <c r="G734" s="21"/>
      <c r="H734" s="21"/>
      <c r="I734" s="21"/>
      <c r="J734" s="21"/>
      <c r="K734" s="21"/>
      <c r="L734" s="21"/>
      <c r="M734" s="21"/>
      <c r="N734" s="21"/>
      <c r="O734" s="21"/>
      <c r="Q734" s="21"/>
      <c r="R734" s="21"/>
    </row>
    <row r="735" spans="2:18" x14ac:dyDescent="0.35">
      <c r="B735" s="21"/>
      <c r="C735" s="21"/>
      <c r="D735" s="21"/>
      <c r="E735" s="29"/>
      <c r="F735" s="29"/>
      <c r="G735" s="21"/>
      <c r="H735" s="21"/>
      <c r="I735" s="21"/>
      <c r="J735" s="21"/>
      <c r="K735" s="21"/>
      <c r="L735" s="21"/>
      <c r="M735" s="21"/>
      <c r="N735" s="21"/>
      <c r="O735" s="21"/>
      <c r="Q735" s="21"/>
      <c r="R735" s="21"/>
    </row>
    <row r="736" spans="2:18" x14ac:dyDescent="0.35">
      <c r="B736" s="21"/>
      <c r="C736" s="21"/>
      <c r="D736" s="21"/>
      <c r="E736" s="29"/>
      <c r="F736" s="29"/>
      <c r="G736" s="21"/>
      <c r="H736" s="21"/>
      <c r="I736" s="21"/>
      <c r="J736" s="21"/>
      <c r="K736" s="21"/>
      <c r="L736" s="21"/>
      <c r="M736" s="21"/>
      <c r="N736" s="21"/>
      <c r="O736" s="21"/>
      <c r="Q736" s="21"/>
      <c r="R736" s="21"/>
    </row>
    <row r="737" spans="2:18" x14ac:dyDescent="0.35">
      <c r="B737" s="21"/>
      <c r="C737" s="21"/>
      <c r="D737" s="21"/>
      <c r="E737" s="29"/>
      <c r="F737" s="29"/>
      <c r="G737" s="21"/>
      <c r="H737" s="21"/>
      <c r="I737" s="21"/>
      <c r="J737" s="21"/>
      <c r="K737" s="21"/>
      <c r="L737" s="21"/>
      <c r="M737" s="21"/>
      <c r="N737" s="21"/>
      <c r="O737" s="21"/>
      <c r="Q737" s="21"/>
      <c r="R737" s="21"/>
    </row>
    <row r="738" spans="2:18" x14ac:dyDescent="0.35">
      <c r="B738" s="21"/>
      <c r="C738" s="21"/>
      <c r="D738" s="21"/>
      <c r="E738" s="29"/>
      <c r="F738" s="29"/>
      <c r="G738" s="21"/>
      <c r="H738" s="21"/>
      <c r="I738" s="21"/>
      <c r="J738" s="21"/>
      <c r="K738" s="21"/>
      <c r="L738" s="21"/>
      <c r="M738" s="21"/>
      <c r="N738" s="21"/>
      <c r="O738" s="21"/>
      <c r="Q738" s="21"/>
      <c r="R738" s="21"/>
    </row>
    <row r="739" spans="2:18" x14ac:dyDescent="0.35">
      <c r="B739" s="21"/>
      <c r="C739" s="21"/>
      <c r="D739" s="21"/>
      <c r="E739" s="29"/>
      <c r="F739" s="29"/>
      <c r="G739" s="21"/>
      <c r="H739" s="21"/>
      <c r="I739" s="21"/>
      <c r="J739" s="21"/>
      <c r="K739" s="21"/>
      <c r="L739" s="21"/>
      <c r="M739" s="21"/>
      <c r="N739" s="21"/>
      <c r="O739" s="21"/>
      <c r="Q739" s="21"/>
      <c r="R739" s="21"/>
    </row>
    <row r="740" spans="2:18" x14ac:dyDescent="0.35">
      <c r="B740" s="21"/>
      <c r="C740" s="21"/>
      <c r="D740" s="21"/>
      <c r="E740" s="29"/>
      <c r="F740" s="29"/>
      <c r="G740" s="21"/>
      <c r="H740" s="21"/>
      <c r="I740" s="21"/>
      <c r="J740" s="21"/>
      <c r="K740" s="21"/>
      <c r="L740" s="21"/>
      <c r="M740" s="21"/>
      <c r="N740" s="21"/>
      <c r="O740" s="21"/>
      <c r="Q740" s="21"/>
      <c r="R740" s="21"/>
    </row>
    <row r="741" spans="2:18" x14ac:dyDescent="0.35">
      <c r="B741" s="21"/>
      <c r="C741" s="21"/>
      <c r="D741" s="21"/>
      <c r="E741" s="29"/>
      <c r="F741" s="29"/>
      <c r="G741" s="21"/>
      <c r="H741" s="21"/>
      <c r="I741" s="21"/>
      <c r="J741" s="21"/>
      <c r="K741" s="21"/>
      <c r="L741" s="21"/>
      <c r="M741" s="21"/>
      <c r="N741" s="21"/>
      <c r="O741" s="21"/>
      <c r="Q741" s="21"/>
      <c r="R741" s="21"/>
    </row>
    <row r="742" spans="2:18" x14ac:dyDescent="0.35">
      <c r="B742" s="21"/>
      <c r="C742" s="21"/>
      <c r="D742" s="21"/>
      <c r="E742" s="29"/>
      <c r="F742" s="29"/>
      <c r="G742" s="21"/>
      <c r="H742" s="21"/>
      <c r="I742" s="21"/>
      <c r="J742" s="21"/>
      <c r="K742" s="21"/>
      <c r="L742" s="21"/>
      <c r="M742" s="21"/>
      <c r="N742" s="21"/>
      <c r="O742" s="21"/>
      <c r="Q742" s="21"/>
      <c r="R742" s="21"/>
    </row>
    <row r="743" spans="2:18" x14ac:dyDescent="0.35">
      <c r="B743" s="21"/>
      <c r="C743" s="21"/>
      <c r="D743" s="21"/>
      <c r="E743" s="29"/>
      <c r="F743" s="29"/>
      <c r="G743" s="21"/>
      <c r="H743" s="21"/>
      <c r="I743" s="21"/>
      <c r="J743" s="21"/>
      <c r="K743" s="21"/>
      <c r="L743" s="21"/>
      <c r="M743" s="21"/>
      <c r="N743" s="21"/>
      <c r="O743" s="21"/>
      <c r="Q743" s="21"/>
      <c r="R743" s="21"/>
    </row>
    <row r="744" spans="2:18" x14ac:dyDescent="0.35">
      <c r="B744" s="21"/>
      <c r="C744" s="21"/>
      <c r="D744" s="21"/>
      <c r="E744" s="29"/>
      <c r="F744" s="29"/>
      <c r="G744" s="21"/>
      <c r="H744" s="21"/>
      <c r="I744" s="21"/>
      <c r="J744" s="21"/>
      <c r="K744" s="21"/>
      <c r="L744" s="21"/>
      <c r="M744" s="21"/>
      <c r="N744" s="21"/>
      <c r="O744" s="21"/>
      <c r="Q744" s="21"/>
      <c r="R744" s="21"/>
    </row>
    <row r="745" spans="2:18" x14ac:dyDescent="0.35">
      <c r="B745" s="21"/>
      <c r="C745" s="21"/>
      <c r="D745" s="21"/>
      <c r="E745" s="29"/>
      <c r="F745" s="29"/>
      <c r="G745" s="21"/>
      <c r="H745" s="21"/>
      <c r="I745" s="21"/>
      <c r="J745" s="21"/>
      <c r="K745" s="21"/>
      <c r="L745" s="21"/>
      <c r="M745" s="21"/>
      <c r="N745" s="21"/>
      <c r="O745" s="21"/>
      <c r="Q745" s="21"/>
      <c r="R745" s="21"/>
    </row>
    <row r="746" spans="2:18" x14ac:dyDescent="0.35">
      <c r="B746" s="21"/>
      <c r="C746" s="21"/>
      <c r="D746" s="21"/>
      <c r="E746" s="29"/>
      <c r="F746" s="29"/>
      <c r="G746" s="21"/>
      <c r="H746" s="21"/>
      <c r="I746" s="21"/>
      <c r="J746" s="21"/>
      <c r="K746" s="21"/>
      <c r="L746" s="21"/>
      <c r="M746" s="21"/>
      <c r="N746" s="21"/>
      <c r="O746" s="21"/>
      <c r="Q746" s="21"/>
      <c r="R746" s="21"/>
    </row>
    <row r="747" spans="2:18" x14ac:dyDescent="0.35">
      <c r="B747" s="21"/>
      <c r="C747" s="21"/>
      <c r="D747" s="21"/>
      <c r="E747" s="29"/>
      <c r="F747" s="29"/>
      <c r="G747" s="21"/>
      <c r="H747" s="21"/>
      <c r="I747" s="21"/>
      <c r="J747" s="21"/>
      <c r="K747" s="21"/>
      <c r="L747" s="21"/>
      <c r="M747" s="21"/>
      <c r="N747" s="21"/>
      <c r="O747" s="21"/>
      <c r="Q747" s="21"/>
      <c r="R747" s="21"/>
    </row>
    <row r="748" spans="2:18" x14ac:dyDescent="0.35">
      <c r="B748" s="21"/>
      <c r="C748" s="21"/>
      <c r="D748" s="21"/>
      <c r="E748" s="29"/>
      <c r="F748" s="29"/>
      <c r="G748" s="21"/>
      <c r="H748" s="21"/>
      <c r="I748" s="21"/>
      <c r="J748" s="21"/>
      <c r="K748" s="21"/>
      <c r="L748" s="21"/>
      <c r="M748" s="21"/>
      <c r="N748" s="21"/>
      <c r="O748" s="21"/>
      <c r="Q748" s="21"/>
      <c r="R748" s="21"/>
    </row>
    <row r="749" spans="2:18" x14ac:dyDescent="0.35">
      <c r="B749" s="21"/>
      <c r="C749" s="21"/>
      <c r="D749" s="21"/>
      <c r="E749" s="29"/>
      <c r="F749" s="29"/>
      <c r="G749" s="21"/>
      <c r="H749" s="21"/>
      <c r="I749" s="21"/>
      <c r="J749" s="21"/>
      <c r="K749" s="21"/>
      <c r="L749" s="21"/>
      <c r="M749" s="21"/>
      <c r="N749" s="21"/>
      <c r="O749" s="21"/>
      <c r="Q749" s="21"/>
      <c r="R749" s="21"/>
    </row>
    <row r="750" spans="2:18" x14ac:dyDescent="0.35">
      <c r="B750" s="21"/>
      <c r="C750" s="21"/>
      <c r="D750" s="21"/>
      <c r="E750" s="29"/>
      <c r="F750" s="29"/>
      <c r="G750" s="21"/>
      <c r="H750" s="21"/>
      <c r="I750" s="21"/>
      <c r="J750" s="21"/>
      <c r="K750" s="21"/>
      <c r="L750" s="21"/>
      <c r="M750" s="21"/>
      <c r="N750" s="21"/>
      <c r="O750" s="21"/>
      <c r="Q750" s="21"/>
      <c r="R750" s="21"/>
    </row>
    <row r="751" spans="2:18" x14ac:dyDescent="0.35">
      <c r="B751" s="21"/>
      <c r="C751" s="21"/>
      <c r="D751" s="21"/>
      <c r="E751" s="29"/>
      <c r="F751" s="29"/>
      <c r="G751" s="21"/>
      <c r="H751" s="21"/>
      <c r="I751" s="21"/>
      <c r="J751" s="21"/>
      <c r="K751" s="21"/>
      <c r="L751" s="21"/>
      <c r="M751" s="21"/>
      <c r="N751" s="21"/>
      <c r="O751" s="21"/>
      <c r="Q751" s="21"/>
      <c r="R751" s="21"/>
    </row>
    <row r="752" spans="2:18" x14ac:dyDescent="0.35">
      <c r="B752" s="21"/>
      <c r="C752" s="21"/>
      <c r="D752" s="21"/>
      <c r="E752" s="29"/>
      <c r="F752" s="29"/>
      <c r="G752" s="21"/>
      <c r="H752" s="21"/>
      <c r="I752" s="21"/>
      <c r="J752" s="21"/>
      <c r="K752" s="21"/>
      <c r="L752" s="21"/>
      <c r="M752" s="21"/>
      <c r="N752" s="21"/>
      <c r="O752" s="21"/>
      <c r="Q752" s="21"/>
      <c r="R752" s="21"/>
    </row>
    <row r="753" spans="2:18" x14ac:dyDescent="0.35">
      <c r="B753" s="21"/>
      <c r="C753" s="21"/>
      <c r="D753" s="21"/>
      <c r="E753" s="29"/>
      <c r="F753" s="29"/>
      <c r="G753" s="21"/>
      <c r="H753" s="21"/>
      <c r="I753" s="21"/>
      <c r="J753" s="21"/>
      <c r="K753" s="21"/>
      <c r="L753" s="21"/>
      <c r="M753" s="21"/>
      <c r="N753" s="21"/>
      <c r="O753" s="21"/>
      <c r="Q753" s="21"/>
      <c r="R753" s="21"/>
    </row>
    <row r="754" spans="2:18" x14ac:dyDescent="0.35">
      <c r="B754" s="21"/>
      <c r="C754" s="21"/>
      <c r="D754" s="21"/>
      <c r="E754" s="29"/>
      <c r="F754" s="29"/>
      <c r="G754" s="21"/>
      <c r="H754" s="21"/>
      <c r="I754" s="21"/>
      <c r="J754" s="21"/>
      <c r="K754" s="21"/>
      <c r="L754" s="21"/>
      <c r="M754" s="21"/>
      <c r="N754" s="21"/>
      <c r="O754" s="21"/>
      <c r="Q754" s="21"/>
      <c r="R754" s="21"/>
    </row>
    <row r="755" spans="2:18" x14ac:dyDescent="0.35">
      <c r="B755" s="21"/>
      <c r="C755" s="21"/>
      <c r="D755" s="21"/>
      <c r="E755" s="29"/>
      <c r="F755" s="29"/>
      <c r="G755" s="21"/>
      <c r="H755" s="21"/>
      <c r="I755" s="21"/>
      <c r="J755" s="21"/>
      <c r="K755" s="21"/>
      <c r="L755" s="21"/>
      <c r="M755" s="21"/>
      <c r="N755" s="21"/>
      <c r="O755" s="21"/>
      <c r="Q755" s="21"/>
      <c r="R755" s="21"/>
    </row>
    <row r="756" spans="2:18" x14ac:dyDescent="0.35">
      <c r="B756" s="21"/>
      <c r="C756" s="21"/>
      <c r="D756" s="21"/>
      <c r="E756" s="29"/>
      <c r="F756" s="29"/>
      <c r="G756" s="21"/>
      <c r="H756" s="21"/>
      <c r="I756" s="21"/>
      <c r="J756" s="21"/>
      <c r="K756" s="21"/>
      <c r="L756" s="21"/>
      <c r="M756" s="21"/>
      <c r="N756" s="21"/>
      <c r="O756" s="21"/>
      <c r="Q756" s="21"/>
      <c r="R756" s="21"/>
    </row>
    <row r="757" spans="2:18" x14ac:dyDescent="0.35">
      <c r="B757" s="21"/>
      <c r="C757" s="21"/>
      <c r="D757" s="21"/>
      <c r="E757" s="29"/>
      <c r="F757" s="29"/>
      <c r="G757" s="21"/>
      <c r="H757" s="21"/>
      <c r="I757" s="21"/>
      <c r="J757" s="21"/>
      <c r="K757" s="21"/>
      <c r="L757" s="21"/>
      <c r="M757" s="21"/>
      <c r="N757" s="21"/>
      <c r="O757" s="21"/>
      <c r="Q757" s="21"/>
      <c r="R757" s="21"/>
    </row>
    <row r="758" spans="2:18" x14ac:dyDescent="0.35">
      <c r="B758" s="21"/>
      <c r="C758" s="21"/>
      <c r="D758" s="21"/>
      <c r="E758" s="29"/>
      <c r="F758" s="29"/>
      <c r="G758" s="21"/>
      <c r="H758" s="21"/>
      <c r="I758" s="21"/>
      <c r="J758" s="21"/>
      <c r="K758" s="21"/>
      <c r="L758" s="21"/>
      <c r="M758" s="21"/>
      <c r="N758" s="21"/>
      <c r="O758" s="21"/>
      <c r="Q758" s="21"/>
      <c r="R758" s="21"/>
    </row>
    <row r="759" spans="2:18" x14ac:dyDescent="0.35">
      <c r="B759" s="21"/>
      <c r="C759" s="21"/>
      <c r="D759" s="21"/>
      <c r="E759" s="29"/>
      <c r="F759" s="29"/>
      <c r="G759" s="21"/>
      <c r="H759" s="21"/>
      <c r="I759" s="21"/>
      <c r="J759" s="21"/>
      <c r="K759" s="21"/>
      <c r="L759" s="21"/>
      <c r="M759" s="21"/>
      <c r="N759" s="21"/>
      <c r="O759" s="21"/>
      <c r="Q759" s="21"/>
      <c r="R759" s="21"/>
    </row>
    <row r="760" spans="2:18" x14ac:dyDescent="0.35">
      <c r="B760" s="21"/>
      <c r="C760" s="21"/>
      <c r="D760" s="21"/>
      <c r="E760" s="29"/>
      <c r="F760" s="29"/>
      <c r="G760" s="21"/>
      <c r="H760" s="21"/>
      <c r="I760" s="21"/>
      <c r="J760" s="21"/>
      <c r="K760" s="21"/>
      <c r="L760" s="21"/>
      <c r="M760" s="21"/>
      <c r="N760" s="21"/>
      <c r="O760" s="21"/>
      <c r="Q760" s="21"/>
      <c r="R760" s="21"/>
    </row>
    <row r="761" spans="2:18" x14ac:dyDescent="0.35">
      <c r="B761" s="21"/>
      <c r="C761" s="21"/>
      <c r="D761" s="21"/>
      <c r="E761" s="29"/>
      <c r="F761" s="29"/>
      <c r="G761" s="21"/>
      <c r="H761" s="21"/>
      <c r="I761" s="21"/>
      <c r="J761" s="21"/>
      <c r="K761" s="21"/>
      <c r="L761" s="21"/>
      <c r="M761" s="21"/>
      <c r="N761" s="21"/>
      <c r="O761" s="21"/>
      <c r="Q761" s="21"/>
      <c r="R761" s="21"/>
    </row>
    <row r="762" spans="2:18" x14ac:dyDescent="0.35">
      <c r="B762" s="21"/>
      <c r="C762" s="21"/>
      <c r="D762" s="21"/>
      <c r="E762" s="29"/>
      <c r="F762" s="29"/>
      <c r="G762" s="21"/>
      <c r="H762" s="21"/>
      <c r="I762" s="21"/>
      <c r="J762" s="21"/>
      <c r="K762" s="21"/>
      <c r="L762" s="21"/>
      <c r="M762" s="21"/>
      <c r="N762" s="21"/>
      <c r="O762" s="21"/>
      <c r="Q762" s="21"/>
      <c r="R762" s="21"/>
    </row>
    <row r="763" spans="2:18" x14ac:dyDescent="0.35">
      <c r="B763" s="21"/>
      <c r="C763" s="21"/>
      <c r="D763" s="21"/>
      <c r="E763" s="29"/>
      <c r="F763" s="29"/>
      <c r="G763" s="21"/>
      <c r="H763" s="21"/>
      <c r="I763" s="21"/>
      <c r="J763" s="21"/>
      <c r="K763" s="21"/>
      <c r="L763" s="21"/>
      <c r="M763" s="21"/>
      <c r="N763" s="21"/>
      <c r="O763" s="21"/>
      <c r="Q763" s="21"/>
      <c r="R763" s="21"/>
    </row>
    <row r="764" spans="2:18" x14ac:dyDescent="0.35">
      <c r="B764" s="21"/>
      <c r="C764" s="21"/>
      <c r="D764" s="21"/>
      <c r="E764" s="29"/>
      <c r="F764" s="29"/>
      <c r="G764" s="21"/>
      <c r="H764" s="21"/>
      <c r="I764" s="21"/>
      <c r="J764" s="21"/>
      <c r="K764" s="21"/>
      <c r="L764" s="21"/>
      <c r="M764" s="21"/>
      <c r="N764" s="21"/>
      <c r="O764" s="21"/>
      <c r="Q764" s="21"/>
      <c r="R764" s="21"/>
    </row>
    <row r="765" spans="2:18" x14ac:dyDescent="0.35">
      <c r="B765" s="21"/>
      <c r="C765" s="21"/>
      <c r="D765" s="21"/>
      <c r="E765" s="29"/>
      <c r="F765" s="29"/>
      <c r="G765" s="21"/>
      <c r="H765" s="21"/>
      <c r="I765" s="21"/>
      <c r="J765" s="21"/>
      <c r="K765" s="21"/>
      <c r="L765" s="21"/>
      <c r="M765" s="21"/>
      <c r="N765" s="21"/>
      <c r="O765" s="21"/>
      <c r="Q765" s="21"/>
      <c r="R765" s="21"/>
    </row>
    <row r="766" spans="2:18" x14ac:dyDescent="0.35">
      <c r="B766" s="21"/>
      <c r="C766" s="21"/>
      <c r="D766" s="21"/>
      <c r="E766" s="29"/>
      <c r="F766" s="29"/>
      <c r="G766" s="21"/>
      <c r="H766" s="21"/>
      <c r="I766" s="21"/>
      <c r="J766" s="21"/>
      <c r="K766" s="21"/>
      <c r="L766" s="21"/>
      <c r="M766" s="21"/>
      <c r="N766" s="21"/>
      <c r="O766" s="21"/>
      <c r="Q766" s="21"/>
      <c r="R766" s="21"/>
    </row>
    <row r="767" spans="2:18" x14ac:dyDescent="0.35">
      <c r="B767" s="21"/>
      <c r="C767" s="21"/>
      <c r="D767" s="21"/>
      <c r="E767" s="29"/>
      <c r="F767" s="29"/>
      <c r="G767" s="21"/>
      <c r="H767" s="21"/>
      <c r="I767" s="21"/>
      <c r="J767" s="21"/>
      <c r="K767" s="21"/>
      <c r="L767" s="21"/>
      <c r="M767" s="21"/>
      <c r="N767" s="21"/>
      <c r="O767" s="21"/>
      <c r="Q767" s="21"/>
      <c r="R767" s="21"/>
    </row>
    <row r="768" spans="2:18" x14ac:dyDescent="0.35">
      <c r="B768" s="21"/>
      <c r="C768" s="21"/>
      <c r="D768" s="21"/>
      <c r="E768" s="29"/>
      <c r="F768" s="29"/>
      <c r="G768" s="21"/>
      <c r="H768" s="21"/>
      <c r="I768" s="21"/>
      <c r="J768" s="21"/>
      <c r="K768" s="21"/>
      <c r="L768" s="21"/>
      <c r="M768" s="21"/>
      <c r="N768" s="21"/>
      <c r="O768" s="21"/>
      <c r="Q768" s="21"/>
      <c r="R768" s="21"/>
    </row>
    <row r="769" spans="2:18" x14ac:dyDescent="0.35">
      <c r="B769" s="21"/>
      <c r="C769" s="21"/>
      <c r="D769" s="21"/>
      <c r="E769" s="29"/>
      <c r="F769" s="29"/>
      <c r="G769" s="21"/>
      <c r="H769" s="21"/>
      <c r="I769" s="21"/>
      <c r="J769" s="21"/>
      <c r="K769" s="21"/>
      <c r="L769" s="21"/>
      <c r="M769" s="21"/>
      <c r="N769" s="21"/>
      <c r="O769" s="21"/>
      <c r="Q769" s="21"/>
      <c r="R769" s="21"/>
    </row>
    <row r="770" spans="2:18" x14ac:dyDescent="0.35">
      <c r="B770" s="21"/>
      <c r="C770" s="21"/>
      <c r="D770" s="21"/>
      <c r="E770" s="29"/>
      <c r="F770" s="29"/>
      <c r="G770" s="21"/>
      <c r="H770" s="21"/>
      <c r="I770" s="21"/>
      <c r="J770" s="21"/>
      <c r="K770" s="21"/>
      <c r="L770" s="21"/>
      <c r="M770" s="21"/>
      <c r="N770" s="21"/>
      <c r="O770" s="21"/>
      <c r="Q770" s="21"/>
      <c r="R770" s="21"/>
    </row>
    <row r="771" spans="2:18" x14ac:dyDescent="0.35">
      <c r="B771" s="21"/>
      <c r="C771" s="21"/>
      <c r="D771" s="21"/>
      <c r="E771" s="29"/>
      <c r="F771" s="29"/>
      <c r="G771" s="21"/>
      <c r="H771" s="21"/>
      <c r="I771" s="21"/>
      <c r="J771" s="21"/>
      <c r="K771" s="21"/>
      <c r="L771" s="21"/>
      <c r="M771" s="21"/>
      <c r="N771" s="21"/>
      <c r="O771" s="21"/>
      <c r="Q771" s="21"/>
      <c r="R771" s="21"/>
    </row>
    <row r="772" spans="2:18" x14ac:dyDescent="0.35">
      <c r="B772" s="21"/>
      <c r="C772" s="21"/>
      <c r="D772" s="21"/>
      <c r="E772" s="29"/>
      <c r="F772" s="29"/>
      <c r="G772" s="21"/>
      <c r="H772" s="21"/>
      <c r="I772" s="21"/>
      <c r="J772" s="21"/>
      <c r="K772" s="21"/>
      <c r="L772" s="21"/>
      <c r="M772" s="21"/>
      <c r="N772" s="21"/>
      <c r="O772" s="21"/>
      <c r="Q772" s="21"/>
      <c r="R772" s="21"/>
    </row>
    <row r="773" spans="2:18" x14ac:dyDescent="0.35">
      <c r="B773" s="21"/>
      <c r="C773" s="21"/>
      <c r="D773" s="21"/>
      <c r="E773" s="29"/>
      <c r="F773" s="29"/>
      <c r="G773" s="21"/>
      <c r="H773" s="21"/>
      <c r="I773" s="21"/>
      <c r="J773" s="21"/>
      <c r="K773" s="21"/>
      <c r="L773" s="21"/>
      <c r="M773" s="21"/>
      <c r="N773" s="21"/>
      <c r="O773" s="21"/>
      <c r="Q773" s="21"/>
      <c r="R773" s="21"/>
    </row>
    <row r="774" spans="2:18" x14ac:dyDescent="0.35">
      <c r="B774" s="21"/>
      <c r="C774" s="21"/>
      <c r="D774" s="21"/>
      <c r="E774" s="29"/>
      <c r="F774" s="29"/>
      <c r="G774" s="21"/>
      <c r="H774" s="21"/>
      <c r="I774" s="21"/>
      <c r="J774" s="21"/>
      <c r="K774" s="21"/>
      <c r="L774" s="21"/>
      <c r="M774" s="21"/>
      <c r="N774" s="21"/>
      <c r="O774" s="21"/>
      <c r="Q774" s="21"/>
      <c r="R774" s="21"/>
    </row>
    <row r="775" spans="2:18" x14ac:dyDescent="0.35">
      <c r="B775" s="21"/>
      <c r="C775" s="21"/>
      <c r="D775" s="21"/>
      <c r="E775" s="29"/>
      <c r="F775" s="29"/>
      <c r="G775" s="21"/>
      <c r="H775" s="21"/>
      <c r="I775" s="21"/>
      <c r="J775" s="21"/>
      <c r="K775" s="21"/>
      <c r="L775" s="21"/>
      <c r="M775" s="21"/>
      <c r="N775" s="21"/>
      <c r="O775" s="21"/>
      <c r="Q775" s="21"/>
      <c r="R775" s="21"/>
    </row>
    <row r="776" spans="2:18" x14ac:dyDescent="0.35">
      <c r="B776" s="21"/>
      <c r="C776" s="21"/>
      <c r="D776" s="21"/>
      <c r="E776" s="29"/>
      <c r="F776" s="29"/>
      <c r="G776" s="21"/>
      <c r="H776" s="21"/>
      <c r="I776" s="21"/>
      <c r="J776" s="21"/>
      <c r="K776" s="21"/>
      <c r="L776" s="21"/>
      <c r="M776" s="21"/>
      <c r="N776" s="21"/>
      <c r="O776" s="21"/>
      <c r="Q776" s="21"/>
      <c r="R776" s="21"/>
    </row>
    <row r="777" spans="2:18" x14ac:dyDescent="0.35">
      <c r="B777" s="21"/>
      <c r="C777" s="21"/>
      <c r="D777" s="21"/>
      <c r="E777" s="29"/>
      <c r="F777" s="29"/>
      <c r="G777" s="21"/>
      <c r="H777" s="21"/>
      <c r="I777" s="21"/>
      <c r="J777" s="21"/>
      <c r="K777" s="21"/>
      <c r="L777" s="21"/>
      <c r="M777" s="21"/>
      <c r="N777" s="21"/>
      <c r="O777" s="21"/>
      <c r="Q777" s="21"/>
      <c r="R777" s="21"/>
    </row>
    <row r="778" spans="2:18" x14ac:dyDescent="0.35">
      <c r="B778" s="21"/>
      <c r="C778" s="21"/>
      <c r="D778" s="21"/>
      <c r="E778" s="29"/>
      <c r="F778" s="29"/>
      <c r="G778" s="21"/>
      <c r="H778" s="21"/>
      <c r="I778" s="21"/>
      <c r="J778" s="21"/>
      <c r="K778" s="21"/>
      <c r="L778" s="21"/>
      <c r="M778" s="21"/>
      <c r="N778" s="21"/>
      <c r="O778" s="21"/>
      <c r="Q778" s="21"/>
      <c r="R778" s="21"/>
    </row>
    <row r="779" spans="2:18" x14ac:dyDescent="0.35">
      <c r="B779" s="21"/>
      <c r="C779" s="21"/>
      <c r="D779" s="21"/>
      <c r="E779" s="29"/>
      <c r="F779" s="29"/>
      <c r="G779" s="21"/>
      <c r="H779" s="21"/>
      <c r="I779" s="21"/>
      <c r="J779" s="21"/>
      <c r="K779" s="21"/>
      <c r="L779" s="21"/>
      <c r="M779" s="21"/>
      <c r="N779" s="21"/>
      <c r="O779" s="21"/>
      <c r="Q779" s="21"/>
      <c r="R779" s="21"/>
    </row>
    <row r="780" spans="2:18" x14ac:dyDescent="0.35">
      <c r="B780" s="21"/>
      <c r="C780" s="21"/>
      <c r="D780" s="21"/>
      <c r="E780" s="29"/>
      <c r="F780" s="29"/>
      <c r="G780" s="21"/>
      <c r="H780" s="21"/>
      <c r="I780" s="21"/>
      <c r="J780" s="21"/>
      <c r="K780" s="21"/>
      <c r="L780" s="21"/>
      <c r="M780" s="21"/>
      <c r="N780" s="21"/>
      <c r="O780" s="21"/>
      <c r="Q780" s="21"/>
      <c r="R780" s="21"/>
    </row>
    <row r="781" spans="2:18" x14ac:dyDescent="0.35">
      <c r="B781" s="21"/>
      <c r="C781" s="21"/>
      <c r="D781" s="21"/>
      <c r="E781" s="29"/>
      <c r="F781" s="29"/>
      <c r="G781" s="21"/>
      <c r="H781" s="21"/>
      <c r="I781" s="21"/>
      <c r="J781" s="21"/>
      <c r="K781" s="21"/>
      <c r="L781" s="21"/>
      <c r="M781" s="21"/>
      <c r="N781" s="21"/>
      <c r="O781" s="21"/>
      <c r="Q781" s="21"/>
      <c r="R781" s="21"/>
    </row>
    <row r="782" spans="2:18" x14ac:dyDescent="0.35">
      <c r="B782" s="21"/>
      <c r="C782" s="21"/>
      <c r="D782" s="21"/>
      <c r="E782" s="29"/>
      <c r="F782" s="29"/>
      <c r="G782" s="21"/>
      <c r="H782" s="21"/>
      <c r="I782" s="21"/>
      <c r="J782" s="21"/>
      <c r="K782" s="21"/>
      <c r="L782" s="21"/>
      <c r="M782" s="21"/>
      <c r="N782" s="21"/>
      <c r="O782" s="21"/>
      <c r="Q782" s="21"/>
      <c r="R782" s="21"/>
    </row>
    <row r="783" spans="2:18" x14ac:dyDescent="0.35">
      <c r="B783" s="21"/>
      <c r="C783" s="21"/>
      <c r="D783" s="21"/>
      <c r="E783" s="29"/>
      <c r="F783" s="29"/>
      <c r="G783" s="21"/>
      <c r="H783" s="21"/>
      <c r="I783" s="21"/>
      <c r="J783" s="21"/>
      <c r="K783" s="21"/>
      <c r="L783" s="21"/>
      <c r="M783" s="21"/>
      <c r="N783" s="21"/>
      <c r="O783" s="21"/>
      <c r="Q783" s="21"/>
      <c r="R783" s="21"/>
    </row>
    <row r="784" spans="2:18" x14ac:dyDescent="0.35">
      <c r="B784" s="21"/>
      <c r="C784" s="21"/>
      <c r="D784" s="21"/>
      <c r="E784" s="29"/>
      <c r="F784" s="29"/>
      <c r="G784" s="21"/>
      <c r="H784" s="21"/>
      <c r="I784" s="21"/>
      <c r="J784" s="21"/>
      <c r="K784" s="21"/>
      <c r="L784" s="21"/>
      <c r="M784" s="21"/>
      <c r="N784" s="21"/>
      <c r="O784" s="21"/>
      <c r="Q784" s="21"/>
      <c r="R784" s="21"/>
    </row>
    <row r="785" spans="2:18" x14ac:dyDescent="0.35">
      <c r="B785" s="21"/>
      <c r="C785" s="21"/>
      <c r="D785" s="21"/>
      <c r="E785" s="29"/>
      <c r="F785" s="29"/>
      <c r="G785" s="21"/>
      <c r="H785" s="21"/>
      <c r="I785" s="21"/>
      <c r="J785" s="21"/>
      <c r="K785" s="21"/>
      <c r="L785" s="21"/>
      <c r="M785" s="21"/>
      <c r="N785" s="21"/>
      <c r="O785" s="21"/>
      <c r="Q785" s="21"/>
      <c r="R785" s="21"/>
    </row>
    <row r="786" spans="2:18" x14ac:dyDescent="0.35">
      <c r="B786" s="21"/>
      <c r="C786" s="21"/>
      <c r="D786" s="21"/>
      <c r="E786" s="29"/>
      <c r="F786" s="29"/>
      <c r="G786" s="21"/>
      <c r="H786" s="21"/>
      <c r="I786" s="21"/>
      <c r="J786" s="21"/>
      <c r="K786" s="21"/>
      <c r="L786" s="21"/>
      <c r="M786" s="21"/>
      <c r="N786" s="21"/>
      <c r="O786" s="21"/>
      <c r="Q786" s="21"/>
      <c r="R786" s="21"/>
    </row>
    <row r="787" spans="2:18" x14ac:dyDescent="0.35">
      <c r="B787" s="21"/>
      <c r="C787" s="21"/>
      <c r="D787" s="21"/>
      <c r="E787" s="29"/>
      <c r="F787" s="29"/>
      <c r="G787" s="21"/>
      <c r="H787" s="21"/>
      <c r="I787" s="21"/>
      <c r="J787" s="21"/>
      <c r="K787" s="21"/>
      <c r="L787" s="21"/>
      <c r="M787" s="21"/>
      <c r="N787" s="21"/>
      <c r="O787" s="21"/>
      <c r="Q787" s="21"/>
      <c r="R787" s="21"/>
    </row>
    <row r="788" spans="2:18" x14ac:dyDescent="0.35">
      <c r="B788" s="21"/>
      <c r="C788" s="21"/>
      <c r="D788" s="21"/>
      <c r="E788" s="29"/>
      <c r="F788" s="29"/>
      <c r="G788" s="21"/>
      <c r="H788" s="21"/>
      <c r="I788" s="21"/>
      <c r="J788" s="21"/>
      <c r="K788" s="21"/>
      <c r="L788" s="21"/>
      <c r="M788" s="21"/>
      <c r="N788" s="21"/>
      <c r="O788" s="21"/>
      <c r="Q788" s="21"/>
      <c r="R788" s="21"/>
    </row>
    <row r="789" spans="2:18" x14ac:dyDescent="0.35">
      <c r="B789" s="21"/>
      <c r="C789" s="21"/>
      <c r="D789" s="21"/>
      <c r="E789" s="29"/>
      <c r="F789" s="29"/>
      <c r="G789" s="21"/>
      <c r="H789" s="21"/>
      <c r="I789" s="21"/>
      <c r="J789" s="21"/>
      <c r="K789" s="21"/>
      <c r="L789" s="21"/>
      <c r="M789" s="21"/>
      <c r="N789" s="21"/>
      <c r="O789" s="21"/>
      <c r="Q789" s="21"/>
      <c r="R789" s="21"/>
    </row>
    <row r="790" spans="2:18" x14ac:dyDescent="0.35">
      <c r="B790" s="21"/>
      <c r="C790" s="21"/>
      <c r="D790" s="21"/>
      <c r="E790" s="29"/>
      <c r="F790" s="29"/>
      <c r="G790" s="21"/>
      <c r="H790" s="21"/>
      <c r="I790" s="21"/>
      <c r="J790" s="21"/>
      <c r="K790" s="21"/>
      <c r="L790" s="21"/>
      <c r="M790" s="21"/>
      <c r="N790" s="21"/>
      <c r="O790" s="21"/>
      <c r="Q790" s="21"/>
      <c r="R790" s="21"/>
    </row>
    <row r="791" spans="2:18" x14ac:dyDescent="0.35">
      <c r="B791" s="21"/>
      <c r="C791" s="21"/>
      <c r="D791" s="21"/>
      <c r="E791" s="29"/>
      <c r="F791" s="29"/>
      <c r="G791" s="21"/>
      <c r="H791" s="21"/>
      <c r="I791" s="21"/>
      <c r="J791" s="21"/>
      <c r="K791" s="21"/>
      <c r="L791" s="21"/>
      <c r="M791" s="21"/>
      <c r="N791" s="21"/>
      <c r="O791" s="21"/>
      <c r="Q791" s="21"/>
      <c r="R791" s="21"/>
    </row>
    <row r="792" spans="2:18" x14ac:dyDescent="0.35">
      <c r="B792" s="21"/>
      <c r="C792" s="21"/>
      <c r="D792" s="21"/>
      <c r="E792" s="29"/>
      <c r="F792" s="29"/>
      <c r="G792" s="21"/>
      <c r="H792" s="21"/>
      <c r="I792" s="21"/>
      <c r="J792" s="21"/>
      <c r="K792" s="21"/>
      <c r="L792" s="21"/>
      <c r="M792" s="21"/>
      <c r="N792" s="21"/>
      <c r="O792" s="21"/>
      <c r="Q792" s="21"/>
      <c r="R792" s="21"/>
    </row>
    <row r="793" spans="2:18" x14ac:dyDescent="0.35">
      <c r="B793" s="21"/>
      <c r="C793" s="21"/>
      <c r="D793" s="21"/>
      <c r="E793" s="29"/>
      <c r="F793" s="29"/>
      <c r="G793" s="21"/>
      <c r="H793" s="21"/>
      <c r="I793" s="21"/>
      <c r="J793" s="21"/>
      <c r="K793" s="21"/>
      <c r="L793" s="21"/>
      <c r="M793" s="21"/>
      <c r="N793" s="21"/>
      <c r="O793" s="21"/>
      <c r="Q793" s="21"/>
      <c r="R793" s="21"/>
    </row>
    <row r="794" spans="2:18" x14ac:dyDescent="0.35">
      <c r="B794" s="21"/>
      <c r="C794" s="21"/>
      <c r="D794" s="21"/>
      <c r="E794" s="29"/>
      <c r="F794" s="29"/>
      <c r="G794" s="21"/>
      <c r="H794" s="21"/>
      <c r="I794" s="21"/>
      <c r="J794" s="21"/>
      <c r="K794" s="21"/>
      <c r="L794" s="21"/>
      <c r="M794" s="21"/>
      <c r="N794" s="21"/>
      <c r="O794" s="21"/>
      <c r="Q794" s="21"/>
      <c r="R794" s="21"/>
    </row>
    <row r="795" spans="2:18" x14ac:dyDescent="0.35">
      <c r="B795" s="21"/>
      <c r="C795" s="21"/>
      <c r="D795" s="21"/>
      <c r="E795" s="29"/>
      <c r="F795" s="29"/>
      <c r="G795" s="21"/>
      <c r="H795" s="21"/>
      <c r="I795" s="21"/>
      <c r="J795" s="21"/>
      <c r="K795" s="21"/>
      <c r="L795" s="21"/>
      <c r="M795" s="21"/>
      <c r="N795" s="21"/>
      <c r="O795" s="21"/>
      <c r="Q795" s="21"/>
      <c r="R795" s="21"/>
    </row>
    <row r="796" spans="2:18" x14ac:dyDescent="0.35">
      <c r="B796" s="21"/>
      <c r="C796" s="21"/>
      <c r="D796" s="21"/>
      <c r="E796" s="29"/>
      <c r="F796" s="29"/>
      <c r="G796" s="21"/>
      <c r="H796" s="21"/>
      <c r="I796" s="21"/>
      <c r="J796" s="21"/>
      <c r="K796" s="21"/>
      <c r="L796" s="21"/>
      <c r="M796" s="21"/>
      <c r="N796" s="21"/>
      <c r="O796" s="21"/>
      <c r="Q796" s="21"/>
      <c r="R796" s="21"/>
    </row>
    <row r="797" spans="2:18" x14ac:dyDescent="0.35">
      <c r="B797" s="21"/>
      <c r="C797" s="21"/>
      <c r="D797" s="21"/>
      <c r="E797" s="29"/>
      <c r="F797" s="29"/>
      <c r="G797" s="21"/>
      <c r="H797" s="21"/>
      <c r="I797" s="21"/>
      <c r="J797" s="21"/>
      <c r="K797" s="21"/>
      <c r="L797" s="21"/>
      <c r="M797" s="21"/>
      <c r="N797" s="21"/>
      <c r="O797" s="21"/>
      <c r="Q797" s="21"/>
      <c r="R797" s="21"/>
    </row>
    <row r="798" spans="2:18" x14ac:dyDescent="0.35">
      <c r="B798" s="21"/>
      <c r="C798" s="21"/>
      <c r="D798" s="21"/>
      <c r="E798" s="29"/>
      <c r="F798" s="29"/>
      <c r="G798" s="21"/>
      <c r="H798" s="21"/>
      <c r="I798" s="21"/>
      <c r="J798" s="21"/>
      <c r="K798" s="21"/>
      <c r="L798" s="21"/>
      <c r="M798" s="21"/>
      <c r="N798" s="21"/>
      <c r="O798" s="21"/>
      <c r="Q798" s="21"/>
      <c r="R798" s="21"/>
    </row>
    <row r="799" spans="2:18" x14ac:dyDescent="0.35">
      <c r="B799" s="21"/>
      <c r="C799" s="21"/>
      <c r="D799" s="21"/>
      <c r="E799" s="29"/>
      <c r="F799" s="29"/>
      <c r="G799" s="21"/>
      <c r="H799" s="21"/>
      <c r="I799" s="21"/>
      <c r="J799" s="21"/>
      <c r="K799" s="21"/>
      <c r="L799" s="21"/>
      <c r="M799" s="21"/>
      <c r="N799" s="21"/>
      <c r="O799" s="21"/>
      <c r="Q799" s="21"/>
      <c r="R799" s="21"/>
    </row>
    <row r="800" spans="2:18" x14ac:dyDescent="0.35">
      <c r="B800" s="21"/>
      <c r="C800" s="21"/>
      <c r="D800" s="21"/>
      <c r="E800" s="29"/>
      <c r="F800" s="29"/>
      <c r="G800" s="21"/>
      <c r="H800" s="21"/>
      <c r="I800" s="21"/>
      <c r="J800" s="21"/>
      <c r="K800" s="21"/>
      <c r="L800" s="21"/>
      <c r="M800" s="21"/>
      <c r="N800" s="21"/>
      <c r="O800" s="21"/>
      <c r="Q800" s="21"/>
      <c r="R800" s="21"/>
    </row>
    <row r="801" spans="2:18" x14ac:dyDescent="0.35">
      <c r="B801" s="21"/>
      <c r="C801" s="21"/>
      <c r="D801" s="21"/>
      <c r="E801" s="29"/>
      <c r="F801" s="29"/>
      <c r="G801" s="21"/>
      <c r="H801" s="21"/>
      <c r="I801" s="21"/>
      <c r="J801" s="21"/>
      <c r="K801" s="21"/>
      <c r="L801" s="21"/>
      <c r="M801" s="21"/>
      <c r="N801" s="21"/>
      <c r="O801" s="21"/>
      <c r="Q801" s="21"/>
      <c r="R801" s="21"/>
    </row>
    <row r="802" spans="2:18" x14ac:dyDescent="0.35">
      <c r="B802" s="21"/>
      <c r="C802" s="21"/>
      <c r="D802" s="21"/>
      <c r="E802" s="29"/>
      <c r="F802" s="29"/>
      <c r="G802" s="21"/>
      <c r="H802" s="21"/>
      <c r="I802" s="21"/>
      <c r="J802" s="21"/>
      <c r="K802" s="21"/>
      <c r="L802" s="21"/>
      <c r="M802" s="21"/>
      <c r="N802" s="21"/>
      <c r="O802" s="21"/>
      <c r="Q802" s="21"/>
      <c r="R802" s="21"/>
    </row>
    <row r="803" spans="2:18" x14ac:dyDescent="0.35">
      <c r="B803" s="21"/>
      <c r="C803" s="21"/>
      <c r="D803" s="21"/>
      <c r="E803" s="29"/>
      <c r="F803" s="29"/>
      <c r="G803" s="21"/>
      <c r="H803" s="21"/>
      <c r="I803" s="21"/>
      <c r="J803" s="21"/>
      <c r="K803" s="21"/>
      <c r="L803" s="21"/>
      <c r="M803" s="21"/>
      <c r="N803" s="21"/>
      <c r="O803" s="21"/>
      <c r="Q803" s="21"/>
      <c r="R803" s="21"/>
    </row>
    <row r="804" spans="2:18" x14ac:dyDescent="0.35">
      <c r="B804" s="21"/>
      <c r="C804" s="21"/>
      <c r="D804" s="21"/>
      <c r="E804" s="29"/>
      <c r="F804" s="29"/>
      <c r="G804" s="21"/>
      <c r="H804" s="21"/>
      <c r="I804" s="21"/>
      <c r="J804" s="21"/>
      <c r="K804" s="21"/>
      <c r="L804" s="21"/>
      <c r="M804" s="21"/>
      <c r="N804" s="21"/>
      <c r="O804" s="21"/>
      <c r="Q804" s="21"/>
      <c r="R804" s="21"/>
    </row>
    <row r="805" spans="2:18" x14ac:dyDescent="0.35">
      <c r="B805" s="21"/>
      <c r="C805" s="21"/>
      <c r="D805" s="21"/>
      <c r="E805" s="29"/>
      <c r="F805" s="29"/>
      <c r="G805" s="21"/>
      <c r="H805" s="21"/>
      <c r="I805" s="21"/>
      <c r="J805" s="21"/>
      <c r="K805" s="21"/>
      <c r="L805" s="21"/>
      <c r="M805" s="21"/>
      <c r="N805" s="21"/>
      <c r="O805" s="21"/>
      <c r="Q805" s="21"/>
      <c r="R805" s="21"/>
    </row>
    <row r="806" spans="2:18" x14ac:dyDescent="0.35">
      <c r="B806" s="21"/>
      <c r="C806" s="21"/>
      <c r="D806" s="21"/>
      <c r="E806" s="29"/>
      <c r="F806" s="29"/>
      <c r="G806" s="21"/>
      <c r="H806" s="21"/>
      <c r="I806" s="21"/>
      <c r="J806" s="21"/>
      <c r="K806" s="21"/>
      <c r="L806" s="21"/>
      <c r="M806" s="21"/>
      <c r="N806" s="21"/>
      <c r="O806" s="21"/>
      <c r="Q806" s="21"/>
      <c r="R806" s="21"/>
    </row>
    <row r="807" spans="2:18" x14ac:dyDescent="0.35">
      <c r="B807" s="21"/>
      <c r="C807" s="21"/>
      <c r="D807" s="21"/>
      <c r="E807" s="29"/>
      <c r="F807" s="29"/>
      <c r="G807" s="21"/>
      <c r="H807" s="21"/>
      <c r="I807" s="21"/>
      <c r="J807" s="21"/>
      <c r="K807" s="21"/>
      <c r="L807" s="21"/>
      <c r="M807" s="21"/>
      <c r="N807" s="21"/>
      <c r="O807" s="21"/>
      <c r="Q807" s="21"/>
      <c r="R807" s="21"/>
    </row>
    <row r="808" spans="2:18" x14ac:dyDescent="0.35">
      <c r="B808" s="21"/>
      <c r="C808" s="21"/>
      <c r="D808" s="21"/>
      <c r="E808" s="29"/>
      <c r="F808" s="29"/>
      <c r="G808" s="21"/>
      <c r="H808" s="21"/>
      <c r="I808" s="21"/>
      <c r="J808" s="21"/>
      <c r="K808" s="21"/>
      <c r="L808" s="21"/>
      <c r="M808" s="21"/>
      <c r="N808" s="21"/>
      <c r="O808" s="21"/>
      <c r="Q808" s="21"/>
      <c r="R808" s="21"/>
    </row>
    <row r="809" spans="2:18" x14ac:dyDescent="0.35">
      <c r="B809" s="21"/>
      <c r="C809" s="21"/>
      <c r="D809" s="21"/>
      <c r="E809" s="29"/>
      <c r="F809" s="29"/>
      <c r="G809" s="21"/>
      <c r="H809" s="21"/>
      <c r="I809" s="21"/>
      <c r="J809" s="21"/>
      <c r="K809" s="21"/>
      <c r="L809" s="21"/>
      <c r="M809" s="21"/>
      <c r="N809" s="21"/>
      <c r="O809" s="21"/>
      <c r="Q809" s="21"/>
      <c r="R809" s="21"/>
    </row>
    <row r="810" spans="2:18" x14ac:dyDescent="0.35">
      <c r="B810" s="21"/>
      <c r="C810" s="21"/>
      <c r="D810" s="21"/>
      <c r="E810" s="29"/>
      <c r="F810" s="29"/>
      <c r="G810" s="21"/>
      <c r="H810" s="21"/>
      <c r="I810" s="21"/>
      <c r="J810" s="21"/>
      <c r="K810" s="21"/>
      <c r="L810" s="21"/>
      <c r="M810" s="21"/>
      <c r="N810" s="21"/>
      <c r="O810" s="21"/>
      <c r="Q810" s="21"/>
      <c r="R810" s="21"/>
    </row>
    <row r="811" spans="2:18" x14ac:dyDescent="0.35">
      <c r="B811" s="21"/>
      <c r="C811" s="21"/>
      <c r="D811" s="21"/>
      <c r="E811" s="29"/>
      <c r="F811" s="29"/>
      <c r="G811" s="21"/>
      <c r="H811" s="21"/>
      <c r="I811" s="21"/>
      <c r="J811" s="21"/>
      <c r="K811" s="21"/>
      <c r="L811" s="21"/>
      <c r="M811" s="21"/>
      <c r="N811" s="21"/>
      <c r="O811" s="21"/>
      <c r="Q811" s="21"/>
      <c r="R811" s="21"/>
    </row>
    <row r="812" spans="2:18" x14ac:dyDescent="0.35">
      <c r="B812" s="21"/>
      <c r="C812" s="21"/>
      <c r="D812" s="21"/>
      <c r="E812" s="29"/>
      <c r="F812" s="29"/>
      <c r="G812" s="21"/>
      <c r="H812" s="21"/>
      <c r="I812" s="21"/>
      <c r="J812" s="21"/>
      <c r="K812" s="21"/>
      <c r="L812" s="21"/>
      <c r="M812" s="21"/>
      <c r="N812" s="21"/>
      <c r="O812" s="21"/>
      <c r="Q812" s="21"/>
      <c r="R812" s="21"/>
    </row>
    <row r="813" spans="2:18" x14ac:dyDescent="0.35">
      <c r="B813" s="21"/>
      <c r="C813" s="21"/>
      <c r="D813" s="21"/>
      <c r="E813" s="29"/>
      <c r="F813" s="29"/>
      <c r="G813" s="21"/>
      <c r="H813" s="21"/>
      <c r="I813" s="21"/>
      <c r="J813" s="21"/>
      <c r="K813" s="21"/>
      <c r="L813" s="21"/>
      <c r="M813" s="21"/>
      <c r="N813" s="21"/>
      <c r="O813" s="21"/>
      <c r="Q813" s="21"/>
      <c r="R813" s="21"/>
    </row>
    <row r="814" spans="2:18" x14ac:dyDescent="0.35">
      <c r="B814" s="21"/>
      <c r="C814" s="21"/>
      <c r="D814" s="21"/>
      <c r="E814" s="29"/>
      <c r="F814" s="29"/>
      <c r="G814" s="21"/>
      <c r="H814" s="21"/>
      <c r="I814" s="21"/>
      <c r="J814" s="21"/>
      <c r="K814" s="21"/>
      <c r="L814" s="21"/>
      <c r="M814" s="21"/>
      <c r="N814" s="21"/>
      <c r="O814" s="21"/>
      <c r="Q814" s="21"/>
      <c r="R814" s="21"/>
    </row>
    <row r="815" spans="2:18" x14ac:dyDescent="0.35">
      <c r="B815" s="21"/>
      <c r="C815" s="21"/>
      <c r="D815" s="21"/>
      <c r="E815" s="29"/>
      <c r="F815" s="29"/>
      <c r="G815" s="21"/>
      <c r="H815" s="21"/>
      <c r="I815" s="21"/>
      <c r="J815" s="21"/>
      <c r="K815" s="21"/>
      <c r="L815" s="21"/>
      <c r="M815" s="21"/>
      <c r="N815" s="21"/>
      <c r="O815" s="21"/>
      <c r="Q815" s="21"/>
      <c r="R815" s="21"/>
    </row>
    <row r="816" spans="2:18" x14ac:dyDescent="0.35">
      <c r="B816" s="21"/>
      <c r="C816" s="21"/>
      <c r="D816" s="21"/>
      <c r="E816" s="29"/>
      <c r="F816" s="29"/>
      <c r="G816" s="21"/>
      <c r="H816" s="21"/>
      <c r="I816" s="21"/>
      <c r="J816" s="21"/>
      <c r="K816" s="21"/>
      <c r="L816" s="21"/>
      <c r="M816" s="21"/>
      <c r="N816" s="21"/>
      <c r="O816" s="21"/>
      <c r="Q816" s="21"/>
      <c r="R816" s="21"/>
    </row>
    <row r="817" spans="2:18" x14ac:dyDescent="0.35">
      <c r="B817" s="21"/>
      <c r="C817" s="21"/>
      <c r="D817" s="21"/>
      <c r="E817" s="29"/>
      <c r="F817" s="29"/>
      <c r="G817" s="21"/>
      <c r="H817" s="21"/>
      <c r="I817" s="21"/>
      <c r="J817" s="21"/>
      <c r="K817" s="21"/>
      <c r="L817" s="21"/>
      <c r="M817" s="21"/>
      <c r="N817" s="21"/>
      <c r="O817" s="21"/>
      <c r="Q817" s="21"/>
      <c r="R817" s="21"/>
    </row>
    <row r="818" spans="2:18" x14ac:dyDescent="0.35">
      <c r="B818" s="21"/>
      <c r="C818" s="21"/>
      <c r="D818" s="21"/>
      <c r="E818" s="29"/>
      <c r="F818" s="29"/>
      <c r="G818" s="21"/>
      <c r="H818" s="21"/>
      <c r="I818" s="21"/>
      <c r="J818" s="21"/>
      <c r="K818" s="21"/>
      <c r="L818" s="21"/>
      <c r="M818" s="21"/>
      <c r="N818" s="21"/>
      <c r="O818" s="21"/>
      <c r="Q818" s="21"/>
      <c r="R818" s="21"/>
    </row>
    <row r="819" spans="2:18" x14ac:dyDescent="0.35">
      <c r="B819" s="21"/>
      <c r="C819" s="21"/>
      <c r="D819" s="21"/>
      <c r="E819" s="29"/>
      <c r="F819" s="29"/>
      <c r="G819" s="21"/>
      <c r="H819" s="21"/>
      <c r="I819" s="21"/>
      <c r="J819" s="21"/>
      <c r="K819" s="21"/>
      <c r="L819" s="21"/>
      <c r="M819" s="21"/>
      <c r="N819" s="21"/>
      <c r="O819" s="21"/>
      <c r="Q819" s="21"/>
      <c r="R819" s="21"/>
    </row>
    <row r="820" spans="2:18" x14ac:dyDescent="0.35">
      <c r="B820" s="21"/>
      <c r="C820" s="21"/>
      <c r="D820" s="21"/>
      <c r="E820" s="29"/>
      <c r="F820" s="29"/>
      <c r="G820" s="21"/>
      <c r="H820" s="21"/>
      <c r="I820" s="21"/>
      <c r="J820" s="21"/>
      <c r="K820" s="21"/>
      <c r="L820" s="21"/>
      <c r="M820" s="21"/>
      <c r="N820" s="21"/>
      <c r="O820" s="21"/>
      <c r="Q820" s="21"/>
      <c r="R820" s="21"/>
    </row>
    <row r="821" spans="2:18" x14ac:dyDescent="0.35">
      <c r="B821" s="21"/>
      <c r="C821" s="21"/>
      <c r="D821" s="21"/>
      <c r="E821" s="29"/>
      <c r="F821" s="29"/>
      <c r="G821" s="21"/>
      <c r="H821" s="21"/>
      <c r="I821" s="21"/>
      <c r="J821" s="21"/>
      <c r="K821" s="21"/>
      <c r="L821" s="21"/>
      <c r="M821" s="21"/>
      <c r="N821" s="21"/>
      <c r="O821" s="21"/>
      <c r="Q821" s="21"/>
      <c r="R821" s="21"/>
    </row>
    <row r="822" spans="2:18" x14ac:dyDescent="0.35">
      <c r="B822" s="21"/>
      <c r="C822" s="21"/>
      <c r="D822" s="21"/>
      <c r="E822" s="29"/>
      <c r="F822" s="29"/>
      <c r="G822" s="21"/>
      <c r="H822" s="21"/>
      <c r="I822" s="21"/>
      <c r="J822" s="21"/>
      <c r="K822" s="21"/>
      <c r="L822" s="21"/>
      <c r="M822" s="21"/>
      <c r="N822" s="21"/>
      <c r="O822" s="21"/>
      <c r="Q822" s="21"/>
      <c r="R822" s="21"/>
    </row>
    <row r="823" spans="2:18" x14ac:dyDescent="0.35">
      <c r="B823" s="21"/>
      <c r="C823" s="21"/>
      <c r="D823" s="21"/>
      <c r="E823" s="29"/>
      <c r="F823" s="29"/>
      <c r="G823" s="21"/>
      <c r="H823" s="21"/>
      <c r="I823" s="21"/>
      <c r="J823" s="21"/>
      <c r="K823" s="21"/>
      <c r="L823" s="21"/>
      <c r="M823" s="21"/>
      <c r="N823" s="21"/>
      <c r="O823" s="21"/>
      <c r="Q823" s="21"/>
      <c r="R823" s="21"/>
    </row>
    <row r="824" spans="2:18" x14ac:dyDescent="0.35">
      <c r="B824" s="21"/>
      <c r="C824" s="21"/>
      <c r="D824" s="21"/>
      <c r="E824" s="29"/>
      <c r="F824" s="29"/>
      <c r="G824" s="21"/>
      <c r="H824" s="21"/>
      <c r="I824" s="21"/>
      <c r="J824" s="21"/>
      <c r="K824" s="21"/>
      <c r="L824" s="21"/>
      <c r="M824" s="21"/>
      <c r="N824" s="21"/>
      <c r="O824" s="21"/>
      <c r="Q824" s="21"/>
      <c r="R824" s="21"/>
    </row>
    <row r="825" spans="2:18" x14ac:dyDescent="0.35">
      <c r="B825" s="21"/>
      <c r="C825" s="21"/>
      <c r="D825" s="21"/>
      <c r="E825" s="29"/>
      <c r="F825" s="29"/>
      <c r="G825" s="21"/>
      <c r="H825" s="21"/>
      <c r="I825" s="21"/>
      <c r="J825" s="21"/>
      <c r="K825" s="21"/>
      <c r="L825" s="21"/>
      <c r="M825" s="21"/>
      <c r="N825" s="21"/>
      <c r="O825" s="21"/>
      <c r="Q825" s="21"/>
      <c r="R825" s="21"/>
    </row>
    <row r="826" spans="2:18" x14ac:dyDescent="0.35">
      <c r="B826" s="21"/>
      <c r="C826" s="21"/>
      <c r="D826" s="21"/>
      <c r="E826" s="29"/>
      <c r="F826" s="29"/>
      <c r="G826" s="21"/>
      <c r="H826" s="21"/>
      <c r="I826" s="21"/>
      <c r="J826" s="21"/>
      <c r="K826" s="21"/>
      <c r="L826" s="21"/>
      <c r="M826" s="21"/>
      <c r="N826" s="21"/>
      <c r="O826" s="21"/>
      <c r="Q826" s="21"/>
      <c r="R826" s="21"/>
    </row>
    <row r="827" spans="2:18" x14ac:dyDescent="0.35">
      <c r="B827" s="21"/>
      <c r="C827" s="21"/>
      <c r="D827" s="21"/>
      <c r="E827" s="29"/>
      <c r="F827" s="29"/>
      <c r="G827" s="21"/>
      <c r="H827" s="21"/>
      <c r="I827" s="21"/>
      <c r="J827" s="21"/>
      <c r="K827" s="21"/>
      <c r="L827" s="21"/>
      <c r="M827" s="21"/>
      <c r="N827" s="21"/>
      <c r="O827" s="21"/>
      <c r="Q827" s="21"/>
      <c r="R827" s="21"/>
    </row>
    <row r="828" spans="2:18" x14ac:dyDescent="0.35">
      <c r="B828" s="21"/>
      <c r="C828" s="21"/>
      <c r="D828" s="21"/>
      <c r="E828" s="29"/>
      <c r="F828" s="29"/>
      <c r="G828" s="21"/>
      <c r="H828" s="21"/>
      <c r="I828" s="21"/>
      <c r="J828" s="21"/>
      <c r="K828" s="21"/>
      <c r="L828" s="21"/>
      <c r="M828" s="21"/>
      <c r="N828" s="21"/>
      <c r="O828" s="21"/>
      <c r="Q828" s="21"/>
      <c r="R828" s="21"/>
    </row>
    <row r="829" spans="2:18" x14ac:dyDescent="0.35">
      <c r="B829" s="21"/>
      <c r="C829" s="21"/>
      <c r="D829" s="21"/>
      <c r="E829" s="29"/>
      <c r="F829" s="29"/>
      <c r="G829" s="21"/>
      <c r="H829" s="21"/>
      <c r="I829" s="21"/>
      <c r="J829" s="21"/>
      <c r="K829" s="21"/>
      <c r="L829" s="21"/>
      <c r="M829" s="21"/>
      <c r="N829" s="21"/>
      <c r="O829" s="21"/>
      <c r="Q829" s="21"/>
      <c r="R829" s="21"/>
    </row>
    <row r="830" spans="2:18" x14ac:dyDescent="0.35">
      <c r="B830" s="21"/>
      <c r="C830" s="21"/>
      <c r="D830" s="21"/>
      <c r="E830" s="29"/>
      <c r="F830" s="29"/>
      <c r="G830" s="21"/>
      <c r="H830" s="21"/>
      <c r="I830" s="21"/>
      <c r="J830" s="21"/>
      <c r="K830" s="21"/>
      <c r="L830" s="21"/>
      <c r="M830" s="21"/>
      <c r="N830" s="21"/>
      <c r="O830" s="21"/>
      <c r="Q830" s="21"/>
      <c r="R830" s="21"/>
    </row>
    <row r="831" spans="2:18" x14ac:dyDescent="0.35">
      <c r="B831" s="21"/>
      <c r="C831" s="21"/>
      <c r="D831" s="21"/>
      <c r="E831" s="29"/>
      <c r="F831" s="29"/>
      <c r="G831" s="21"/>
      <c r="H831" s="21"/>
      <c r="I831" s="21"/>
      <c r="J831" s="21"/>
      <c r="K831" s="21"/>
      <c r="L831" s="21"/>
      <c r="M831" s="21"/>
      <c r="N831" s="21"/>
      <c r="O831" s="21"/>
      <c r="Q831" s="21"/>
      <c r="R831" s="21"/>
    </row>
    <row r="832" spans="2:18" x14ac:dyDescent="0.35">
      <c r="B832" s="21"/>
      <c r="C832" s="21"/>
      <c r="D832" s="21"/>
      <c r="E832" s="29"/>
      <c r="F832" s="29"/>
      <c r="G832" s="21"/>
      <c r="H832" s="21"/>
      <c r="I832" s="21"/>
      <c r="J832" s="21"/>
      <c r="K832" s="21"/>
      <c r="L832" s="21"/>
      <c r="M832" s="21"/>
      <c r="N832" s="21"/>
      <c r="O832" s="21"/>
      <c r="Q832" s="21"/>
      <c r="R832" s="21"/>
    </row>
    <row r="833" spans="2:18" x14ac:dyDescent="0.35">
      <c r="B833" s="21"/>
      <c r="C833" s="21"/>
      <c r="D833" s="21"/>
      <c r="E833" s="29"/>
      <c r="F833" s="29"/>
      <c r="G833" s="21"/>
      <c r="H833" s="21"/>
      <c r="I833" s="21"/>
      <c r="J833" s="21"/>
      <c r="K833" s="21"/>
      <c r="L833" s="21"/>
      <c r="M833" s="21"/>
      <c r="N833" s="21"/>
      <c r="O833" s="21"/>
      <c r="Q833" s="21"/>
      <c r="R833" s="21"/>
    </row>
    <row r="834" spans="2:18" x14ac:dyDescent="0.35">
      <c r="B834" s="21"/>
      <c r="C834" s="21"/>
      <c r="D834" s="21"/>
      <c r="E834" s="29"/>
      <c r="F834" s="29"/>
      <c r="G834" s="21"/>
      <c r="H834" s="21"/>
      <c r="I834" s="21"/>
      <c r="J834" s="21"/>
      <c r="K834" s="21"/>
      <c r="L834" s="21"/>
      <c r="M834" s="21"/>
      <c r="N834" s="21"/>
      <c r="O834" s="21"/>
      <c r="Q834" s="21"/>
      <c r="R834" s="21"/>
    </row>
    <row r="835" spans="2:18" x14ac:dyDescent="0.35">
      <c r="B835" s="21"/>
      <c r="C835" s="21"/>
      <c r="D835" s="21"/>
      <c r="E835" s="29"/>
      <c r="F835" s="29"/>
      <c r="G835" s="21"/>
      <c r="H835" s="21"/>
      <c r="I835" s="21"/>
      <c r="J835" s="21"/>
      <c r="K835" s="21"/>
      <c r="L835" s="21"/>
      <c r="M835" s="21"/>
      <c r="N835" s="21"/>
      <c r="O835" s="21"/>
      <c r="Q835" s="21"/>
      <c r="R835" s="21"/>
    </row>
    <row r="836" spans="2:18" x14ac:dyDescent="0.35">
      <c r="B836" s="21"/>
      <c r="C836" s="21"/>
      <c r="D836" s="21"/>
      <c r="E836" s="29"/>
      <c r="F836" s="29"/>
      <c r="G836" s="21"/>
      <c r="H836" s="21"/>
      <c r="I836" s="21"/>
      <c r="J836" s="21"/>
      <c r="K836" s="21"/>
      <c r="L836" s="21"/>
      <c r="M836" s="21"/>
      <c r="N836" s="21"/>
      <c r="O836" s="21"/>
      <c r="Q836" s="21"/>
      <c r="R836" s="21"/>
    </row>
    <row r="837" spans="2:18" x14ac:dyDescent="0.35">
      <c r="B837" s="21"/>
      <c r="C837" s="21"/>
      <c r="D837" s="21"/>
      <c r="E837" s="29"/>
      <c r="F837" s="29"/>
      <c r="G837" s="21"/>
      <c r="H837" s="21"/>
      <c r="I837" s="21"/>
      <c r="J837" s="21"/>
      <c r="K837" s="21"/>
      <c r="L837" s="21"/>
      <c r="M837" s="21"/>
      <c r="N837" s="21"/>
      <c r="O837" s="21"/>
      <c r="Q837" s="21"/>
      <c r="R837" s="21"/>
    </row>
    <row r="838" spans="2:18" x14ac:dyDescent="0.35">
      <c r="B838" s="21"/>
      <c r="C838" s="21"/>
      <c r="D838" s="21"/>
      <c r="E838" s="29"/>
      <c r="F838" s="29"/>
      <c r="G838" s="21"/>
      <c r="H838" s="21"/>
      <c r="I838" s="21"/>
      <c r="J838" s="21"/>
      <c r="K838" s="21"/>
      <c r="L838" s="21"/>
      <c r="M838" s="21"/>
      <c r="N838" s="21"/>
      <c r="O838" s="21"/>
      <c r="Q838" s="21"/>
      <c r="R838" s="21"/>
    </row>
    <row r="839" spans="2:18" x14ac:dyDescent="0.35">
      <c r="B839" s="21"/>
      <c r="C839" s="21"/>
      <c r="D839" s="21"/>
      <c r="E839" s="29"/>
      <c r="F839" s="29"/>
      <c r="G839" s="21"/>
      <c r="H839" s="21"/>
      <c r="I839" s="21"/>
      <c r="J839" s="21"/>
      <c r="K839" s="21"/>
      <c r="L839" s="21"/>
      <c r="M839" s="21"/>
      <c r="N839" s="21"/>
      <c r="O839" s="21"/>
      <c r="Q839" s="21"/>
      <c r="R839" s="21"/>
    </row>
    <row r="840" spans="2:18" x14ac:dyDescent="0.35">
      <c r="B840" s="21"/>
      <c r="C840" s="21"/>
      <c r="D840" s="21"/>
      <c r="E840" s="29"/>
      <c r="F840" s="29"/>
      <c r="G840" s="21"/>
      <c r="H840" s="21"/>
      <c r="I840" s="21"/>
      <c r="J840" s="21"/>
      <c r="K840" s="21"/>
      <c r="L840" s="21"/>
      <c r="M840" s="21"/>
      <c r="N840" s="21"/>
      <c r="O840" s="21"/>
      <c r="Q840" s="21"/>
      <c r="R840" s="21"/>
    </row>
    <row r="841" spans="2:18" x14ac:dyDescent="0.35">
      <c r="B841" s="21"/>
      <c r="C841" s="21"/>
      <c r="D841" s="21"/>
      <c r="E841" s="29"/>
      <c r="F841" s="29"/>
      <c r="G841" s="21"/>
      <c r="H841" s="21"/>
      <c r="I841" s="21"/>
      <c r="J841" s="21"/>
      <c r="K841" s="21"/>
      <c r="L841" s="21"/>
      <c r="M841" s="21"/>
      <c r="N841" s="21"/>
      <c r="O841" s="21"/>
      <c r="Q841" s="21"/>
      <c r="R841" s="21"/>
    </row>
    <row r="842" spans="2:18" x14ac:dyDescent="0.35">
      <c r="B842" s="21"/>
      <c r="C842" s="21"/>
      <c r="D842" s="21"/>
      <c r="E842" s="29"/>
      <c r="F842" s="29"/>
      <c r="G842" s="21"/>
      <c r="H842" s="21"/>
      <c r="I842" s="21"/>
      <c r="J842" s="21"/>
      <c r="K842" s="21"/>
      <c r="L842" s="21"/>
      <c r="M842" s="21"/>
      <c r="N842" s="21"/>
      <c r="O842" s="21"/>
      <c r="Q842" s="21"/>
      <c r="R842" s="21"/>
    </row>
    <row r="843" spans="2:18" x14ac:dyDescent="0.35">
      <c r="B843" s="21"/>
      <c r="C843" s="21"/>
      <c r="D843" s="21"/>
      <c r="E843" s="29"/>
      <c r="F843" s="29"/>
      <c r="G843" s="21"/>
      <c r="H843" s="21"/>
      <c r="I843" s="21"/>
      <c r="J843" s="21"/>
      <c r="K843" s="21"/>
      <c r="L843" s="21"/>
      <c r="M843" s="21"/>
      <c r="N843" s="21"/>
      <c r="O843" s="21"/>
      <c r="Q843" s="21"/>
      <c r="R843" s="21"/>
    </row>
    <row r="844" spans="2:18" x14ac:dyDescent="0.35">
      <c r="B844" s="21"/>
      <c r="C844" s="21"/>
      <c r="D844" s="21"/>
      <c r="E844" s="29"/>
      <c r="F844" s="29"/>
      <c r="G844" s="21"/>
      <c r="H844" s="21"/>
      <c r="I844" s="21"/>
      <c r="J844" s="21"/>
      <c r="K844" s="21"/>
      <c r="L844" s="21"/>
      <c r="M844" s="21"/>
      <c r="N844" s="21"/>
      <c r="O844" s="21"/>
      <c r="Q844" s="21"/>
      <c r="R844" s="21"/>
    </row>
    <row r="845" spans="2:18" x14ac:dyDescent="0.35">
      <c r="B845" s="21"/>
      <c r="C845" s="21"/>
      <c r="D845" s="21"/>
      <c r="E845" s="29"/>
      <c r="F845" s="29"/>
      <c r="G845" s="21"/>
      <c r="H845" s="21"/>
      <c r="I845" s="21"/>
      <c r="J845" s="21"/>
      <c r="K845" s="21"/>
      <c r="L845" s="21"/>
      <c r="M845" s="21"/>
      <c r="N845" s="21"/>
      <c r="O845" s="21"/>
      <c r="Q845" s="21"/>
      <c r="R845" s="21"/>
    </row>
    <row r="846" spans="2:18" x14ac:dyDescent="0.35">
      <c r="B846" s="21"/>
      <c r="C846" s="21"/>
      <c r="D846" s="21"/>
      <c r="E846" s="29"/>
      <c r="F846" s="29"/>
      <c r="G846" s="21"/>
      <c r="H846" s="21"/>
      <c r="I846" s="21"/>
      <c r="J846" s="21"/>
      <c r="K846" s="21"/>
      <c r="L846" s="21"/>
      <c r="M846" s="21"/>
      <c r="N846" s="21"/>
      <c r="O846" s="21"/>
      <c r="Q846" s="21"/>
      <c r="R846" s="21"/>
    </row>
    <row r="847" spans="2:18" x14ac:dyDescent="0.35">
      <c r="B847" s="21"/>
      <c r="C847" s="21"/>
      <c r="D847" s="21"/>
      <c r="E847" s="29"/>
      <c r="F847" s="29"/>
      <c r="G847" s="21"/>
      <c r="H847" s="21"/>
      <c r="I847" s="21"/>
      <c r="J847" s="21"/>
      <c r="K847" s="21"/>
      <c r="L847" s="21"/>
      <c r="M847" s="21"/>
      <c r="N847" s="21"/>
      <c r="O847" s="21"/>
      <c r="Q847" s="21"/>
      <c r="R847" s="21"/>
    </row>
    <row r="848" spans="2:18" x14ac:dyDescent="0.35">
      <c r="B848" s="21"/>
      <c r="C848" s="21"/>
      <c r="D848" s="21"/>
      <c r="E848" s="29"/>
      <c r="F848" s="29"/>
      <c r="G848" s="21"/>
      <c r="H848" s="21"/>
      <c r="I848" s="21"/>
      <c r="J848" s="21"/>
      <c r="K848" s="21"/>
      <c r="L848" s="21"/>
      <c r="M848" s="21"/>
      <c r="N848" s="21"/>
      <c r="O848" s="21"/>
      <c r="Q848" s="21"/>
      <c r="R848" s="21"/>
    </row>
    <row r="849" spans="2:18" x14ac:dyDescent="0.35">
      <c r="B849" s="21"/>
      <c r="C849" s="21"/>
      <c r="D849" s="21"/>
      <c r="E849" s="29"/>
      <c r="F849" s="29"/>
      <c r="G849" s="21"/>
      <c r="H849" s="21"/>
      <c r="I849" s="21"/>
      <c r="J849" s="21"/>
      <c r="K849" s="21"/>
      <c r="L849" s="21"/>
      <c r="M849" s="21"/>
      <c r="N849" s="21"/>
      <c r="O849" s="21"/>
      <c r="Q849" s="21"/>
      <c r="R849" s="21"/>
    </row>
    <row r="850" spans="2:18" x14ac:dyDescent="0.35">
      <c r="B850" s="21"/>
      <c r="C850" s="21"/>
      <c r="D850" s="21"/>
      <c r="E850" s="29"/>
      <c r="F850" s="29"/>
      <c r="G850" s="21"/>
      <c r="H850" s="21"/>
      <c r="I850" s="21"/>
      <c r="J850" s="21"/>
      <c r="K850" s="21"/>
      <c r="L850" s="21"/>
      <c r="M850" s="21"/>
      <c r="N850" s="21"/>
      <c r="O850" s="21"/>
      <c r="Q850" s="21"/>
      <c r="R850" s="21"/>
    </row>
    <row r="851" spans="2:18" x14ac:dyDescent="0.35">
      <c r="B851" s="21"/>
      <c r="C851" s="21"/>
      <c r="D851" s="21"/>
      <c r="E851" s="29"/>
      <c r="F851" s="29"/>
      <c r="G851" s="21"/>
      <c r="H851" s="21"/>
      <c r="I851" s="21"/>
      <c r="J851" s="21"/>
      <c r="K851" s="21"/>
      <c r="L851" s="21"/>
      <c r="M851" s="21"/>
      <c r="N851" s="21"/>
      <c r="O851" s="21"/>
      <c r="Q851" s="21"/>
      <c r="R851" s="21"/>
    </row>
    <row r="852" spans="2:18" x14ac:dyDescent="0.35">
      <c r="B852" s="21"/>
      <c r="C852" s="21"/>
      <c r="D852" s="21"/>
      <c r="E852" s="29"/>
      <c r="F852" s="29"/>
      <c r="G852" s="21"/>
      <c r="H852" s="21"/>
      <c r="I852" s="21"/>
      <c r="J852" s="21"/>
      <c r="K852" s="21"/>
      <c r="L852" s="21"/>
      <c r="M852" s="21"/>
      <c r="N852" s="21"/>
      <c r="O852" s="21"/>
      <c r="Q852" s="21"/>
      <c r="R852" s="21"/>
    </row>
    <row r="853" spans="2:18" x14ac:dyDescent="0.35">
      <c r="B853" s="21"/>
      <c r="C853" s="21"/>
      <c r="D853" s="21"/>
      <c r="E853" s="29"/>
      <c r="F853" s="29"/>
      <c r="G853" s="21"/>
      <c r="H853" s="21"/>
      <c r="I853" s="21"/>
      <c r="J853" s="21"/>
      <c r="K853" s="21"/>
      <c r="L853" s="21"/>
      <c r="M853" s="21"/>
      <c r="N853" s="21"/>
      <c r="O853" s="21"/>
      <c r="Q853" s="21"/>
      <c r="R853" s="21"/>
    </row>
    <row r="854" spans="2:18" x14ac:dyDescent="0.35">
      <c r="B854" s="21"/>
      <c r="C854" s="21"/>
      <c r="D854" s="21"/>
      <c r="E854" s="29"/>
      <c r="F854" s="29"/>
      <c r="G854" s="21"/>
      <c r="H854" s="21"/>
      <c r="I854" s="21"/>
      <c r="J854" s="21"/>
      <c r="K854" s="21"/>
      <c r="L854" s="21"/>
      <c r="M854" s="21"/>
      <c r="N854" s="21"/>
      <c r="O854" s="21"/>
      <c r="Q854" s="21"/>
      <c r="R854" s="21"/>
    </row>
    <row r="855" spans="2:18" x14ac:dyDescent="0.35">
      <c r="B855" s="21"/>
      <c r="C855" s="21"/>
      <c r="D855" s="21"/>
      <c r="E855" s="29"/>
      <c r="F855" s="29"/>
      <c r="G855" s="21"/>
      <c r="H855" s="21"/>
      <c r="I855" s="21"/>
      <c r="J855" s="21"/>
      <c r="K855" s="21"/>
      <c r="L855" s="21"/>
      <c r="M855" s="21"/>
      <c r="N855" s="21"/>
      <c r="O855" s="21"/>
      <c r="Q855" s="21"/>
      <c r="R855" s="21"/>
    </row>
    <row r="856" spans="2:18" x14ac:dyDescent="0.35">
      <c r="B856" s="21"/>
      <c r="C856" s="21"/>
      <c r="D856" s="21"/>
      <c r="E856" s="29"/>
      <c r="F856" s="29"/>
      <c r="G856" s="21"/>
      <c r="H856" s="21"/>
      <c r="I856" s="21"/>
      <c r="J856" s="21"/>
      <c r="K856" s="21"/>
      <c r="L856" s="21"/>
      <c r="M856" s="21"/>
      <c r="N856" s="21"/>
      <c r="O856" s="21"/>
      <c r="Q856" s="21"/>
      <c r="R856" s="21"/>
    </row>
    <row r="857" spans="2:18" x14ac:dyDescent="0.35">
      <c r="B857" s="21"/>
      <c r="C857" s="21"/>
      <c r="D857" s="21"/>
      <c r="E857" s="29"/>
      <c r="F857" s="29"/>
      <c r="G857" s="21"/>
      <c r="H857" s="21"/>
      <c r="I857" s="21"/>
      <c r="J857" s="21"/>
      <c r="K857" s="21"/>
      <c r="L857" s="21"/>
      <c r="M857" s="21"/>
      <c r="N857" s="21"/>
      <c r="O857" s="21"/>
      <c r="Q857" s="21"/>
      <c r="R857" s="21"/>
    </row>
    <row r="858" spans="2:18" x14ac:dyDescent="0.35">
      <c r="B858" s="21"/>
      <c r="C858" s="21"/>
      <c r="D858" s="21"/>
      <c r="E858" s="29"/>
      <c r="F858" s="29"/>
      <c r="G858" s="21"/>
      <c r="H858" s="21"/>
      <c r="I858" s="21"/>
      <c r="J858" s="21"/>
      <c r="K858" s="21"/>
      <c r="L858" s="21"/>
      <c r="M858" s="21"/>
      <c r="N858" s="21"/>
      <c r="O858" s="21"/>
      <c r="Q858" s="21"/>
      <c r="R858" s="21"/>
    </row>
    <row r="859" spans="2:18" x14ac:dyDescent="0.35">
      <c r="B859" s="21"/>
      <c r="C859" s="21"/>
      <c r="D859" s="21"/>
      <c r="E859" s="29"/>
      <c r="F859" s="29"/>
      <c r="G859" s="21"/>
      <c r="H859" s="21"/>
      <c r="I859" s="21"/>
      <c r="J859" s="21"/>
      <c r="K859" s="21"/>
      <c r="L859" s="21"/>
      <c r="M859" s="21"/>
      <c r="N859" s="21"/>
      <c r="O859" s="21"/>
      <c r="Q859" s="21"/>
      <c r="R859" s="21"/>
    </row>
    <row r="860" spans="2:18" x14ac:dyDescent="0.35">
      <c r="B860" s="21"/>
      <c r="C860" s="21"/>
      <c r="D860" s="21"/>
      <c r="E860" s="29"/>
      <c r="F860" s="29"/>
      <c r="G860" s="21"/>
      <c r="H860" s="21"/>
      <c r="I860" s="21"/>
      <c r="J860" s="21"/>
      <c r="K860" s="21"/>
      <c r="L860" s="21"/>
      <c r="M860" s="21"/>
      <c r="N860" s="21"/>
      <c r="O860" s="21"/>
      <c r="Q860" s="21"/>
      <c r="R860" s="21"/>
    </row>
    <row r="861" spans="2:18" x14ac:dyDescent="0.35">
      <c r="B861" s="21"/>
      <c r="C861" s="21"/>
      <c r="D861" s="21"/>
      <c r="E861" s="29"/>
      <c r="F861" s="29"/>
      <c r="G861" s="21"/>
      <c r="H861" s="21"/>
      <c r="I861" s="21"/>
      <c r="J861" s="21"/>
      <c r="K861" s="21"/>
      <c r="L861" s="21"/>
      <c r="M861" s="21"/>
      <c r="N861" s="21"/>
      <c r="O861" s="21"/>
      <c r="Q861" s="21"/>
      <c r="R861" s="21"/>
    </row>
    <row r="862" spans="2:18" x14ac:dyDescent="0.35">
      <c r="B862" s="21"/>
      <c r="C862" s="21"/>
      <c r="D862" s="21"/>
      <c r="E862" s="29"/>
      <c r="F862" s="29"/>
      <c r="G862" s="21"/>
      <c r="H862" s="21"/>
      <c r="I862" s="21"/>
      <c r="J862" s="21"/>
      <c r="K862" s="21"/>
      <c r="L862" s="21"/>
      <c r="M862" s="21"/>
      <c r="N862" s="21"/>
      <c r="O862" s="21"/>
      <c r="Q862" s="21"/>
      <c r="R862" s="21"/>
    </row>
    <row r="863" spans="2:18" x14ac:dyDescent="0.35">
      <c r="B863" s="21"/>
      <c r="C863" s="21"/>
      <c r="D863" s="21"/>
      <c r="E863" s="29"/>
      <c r="F863" s="29"/>
      <c r="G863" s="21"/>
      <c r="H863" s="21"/>
      <c r="I863" s="21"/>
      <c r="J863" s="21"/>
      <c r="K863" s="21"/>
      <c r="L863" s="21"/>
      <c r="M863" s="21"/>
      <c r="N863" s="21"/>
      <c r="O863" s="21"/>
      <c r="Q863" s="21"/>
      <c r="R863" s="21"/>
    </row>
    <row r="864" spans="2:18" x14ac:dyDescent="0.35">
      <c r="B864" s="21"/>
      <c r="C864" s="21"/>
      <c r="D864" s="21"/>
      <c r="E864" s="29"/>
      <c r="F864" s="29"/>
      <c r="G864" s="21"/>
      <c r="H864" s="21"/>
      <c r="I864" s="21"/>
      <c r="J864" s="21"/>
      <c r="K864" s="21"/>
      <c r="L864" s="21"/>
      <c r="M864" s="21"/>
      <c r="N864" s="21"/>
      <c r="O864" s="21"/>
      <c r="Q864" s="21"/>
      <c r="R864" s="21"/>
    </row>
    <row r="865" spans="2:18" x14ac:dyDescent="0.35">
      <c r="B865" s="21"/>
      <c r="C865" s="21"/>
      <c r="D865" s="21"/>
      <c r="E865" s="29"/>
      <c r="F865" s="29"/>
      <c r="G865" s="21"/>
      <c r="H865" s="21"/>
      <c r="I865" s="21"/>
      <c r="J865" s="21"/>
      <c r="K865" s="21"/>
      <c r="L865" s="21"/>
      <c r="M865" s="21"/>
      <c r="N865" s="21"/>
      <c r="O865" s="21"/>
      <c r="Q865" s="21"/>
      <c r="R865" s="21"/>
    </row>
    <row r="866" spans="2:18" x14ac:dyDescent="0.35">
      <c r="B866" s="21"/>
      <c r="C866" s="21"/>
      <c r="D866" s="21"/>
      <c r="E866" s="29"/>
      <c r="F866" s="29"/>
      <c r="G866" s="21"/>
      <c r="H866" s="21"/>
      <c r="I866" s="21"/>
      <c r="J866" s="21"/>
      <c r="K866" s="21"/>
      <c r="L866" s="21"/>
      <c r="M866" s="21"/>
      <c r="N866" s="21"/>
      <c r="O866" s="21"/>
      <c r="Q866" s="21"/>
      <c r="R866" s="21"/>
    </row>
    <row r="867" spans="2:18" x14ac:dyDescent="0.35">
      <c r="B867" s="21"/>
      <c r="C867" s="21"/>
      <c r="D867" s="21"/>
      <c r="E867" s="29"/>
      <c r="F867" s="29"/>
      <c r="G867" s="21"/>
      <c r="H867" s="21"/>
      <c r="I867" s="21"/>
      <c r="J867" s="21"/>
      <c r="K867" s="21"/>
      <c r="L867" s="21"/>
      <c r="M867" s="21"/>
      <c r="N867" s="21"/>
      <c r="O867" s="21"/>
      <c r="Q867" s="21"/>
      <c r="R867" s="21"/>
    </row>
    <row r="868" spans="2:18" x14ac:dyDescent="0.35">
      <c r="B868" s="21"/>
      <c r="C868" s="21"/>
      <c r="D868" s="21"/>
      <c r="E868" s="29"/>
      <c r="F868" s="29"/>
      <c r="G868" s="21"/>
      <c r="H868" s="21"/>
      <c r="I868" s="21"/>
      <c r="J868" s="21"/>
      <c r="K868" s="21"/>
      <c r="L868" s="21"/>
      <c r="M868" s="21"/>
      <c r="N868" s="21"/>
      <c r="O868" s="21"/>
      <c r="Q868" s="21"/>
      <c r="R868" s="21"/>
    </row>
    <row r="869" spans="2:18" x14ac:dyDescent="0.35">
      <c r="B869" s="21"/>
      <c r="C869" s="21"/>
      <c r="D869" s="21"/>
      <c r="E869" s="29"/>
      <c r="F869" s="29"/>
      <c r="G869" s="21"/>
      <c r="H869" s="21"/>
      <c r="I869" s="21"/>
      <c r="J869" s="21"/>
      <c r="K869" s="21"/>
      <c r="L869" s="21"/>
      <c r="M869" s="21"/>
      <c r="N869" s="21"/>
      <c r="O869" s="21"/>
      <c r="Q869" s="21"/>
      <c r="R869" s="21"/>
    </row>
    <row r="870" spans="2:18" x14ac:dyDescent="0.35">
      <c r="B870" s="21"/>
      <c r="C870" s="21"/>
      <c r="D870" s="21"/>
      <c r="E870" s="29"/>
      <c r="F870" s="29"/>
      <c r="G870" s="21"/>
      <c r="H870" s="21"/>
      <c r="I870" s="21"/>
      <c r="J870" s="21"/>
      <c r="K870" s="21"/>
      <c r="L870" s="21"/>
      <c r="M870" s="21"/>
      <c r="N870" s="21"/>
      <c r="O870" s="21"/>
      <c r="Q870" s="21"/>
      <c r="R870" s="21"/>
    </row>
    <row r="871" spans="2:18" x14ac:dyDescent="0.35">
      <c r="B871" s="21"/>
      <c r="C871" s="21"/>
      <c r="D871" s="21"/>
      <c r="E871" s="29"/>
      <c r="F871" s="29"/>
      <c r="G871" s="21"/>
      <c r="H871" s="21"/>
      <c r="I871" s="21"/>
      <c r="J871" s="21"/>
      <c r="K871" s="21"/>
      <c r="L871" s="21"/>
      <c r="M871" s="21"/>
      <c r="N871" s="21"/>
      <c r="O871" s="21"/>
      <c r="Q871" s="21"/>
      <c r="R871" s="21"/>
    </row>
    <row r="872" spans="2:18" x14ac:dyDescent="0.35">
      <c r="B872" s="21"/>
      <c r="C872" s="21"/>
      <c r="D872" s="21"/>
      <c r="E872" s="29"/>
      <c r="F872" s="29"/>
      <c r="G872" s="21"/>
      <c r="H872" s="21"/>
      <c r="I872" s="21"/>
      <c r="J872" s="21"/>
      <c r="K872" s="21"/>
      <c r="L872" s="21"/>
      <c r="M872" s="21"/>
      <c r="N872" s="21"/>
      <c r="O872" s="21"/>
      <c r="Q872" s="21"/>
      <c r="R872" s="21"/>
    </row>
    <row r="873" spans="2:18" x14ac:dyDescent="0.35">
      <c r="B873" s="21"/>
      <c r="C873" s="21"/>
      <c r="D873" s="21"/>
      <c r="E873" s="29"/>
      <c r="F873" s="29"/>
      <c r="G873" s="21"/>
      <c r="H873" s="21"/>
      <c r="I873" s="21"/>
      <c r="J873" s="21"/>
      <c r="K873" s="21"/>
      <c r="L873" s="21"/>
      <c r="M873" s="21"/>
      <c r="N873" s="21"/>
      <c r="O873" s="21"/>
      <c r="Q873" s="21"/>
      <c r="R873" s="21"/>
    </row>
    <row r="874" spans="2:18" x14ac:dyDescent="0.35">
      <c r="B874" s="21"/>
      <c r="C874" s="21"/>
      <c r="D874" s="21"/>
      <c r="E874" s="29"/>
      <c r="F874" s="29"/>
      <c r="G874" s="21"/>
      <c r="H874" s="21"/>
      <c r="I874" s="21"/>
      <c r="J874" s="21"/>
      <c r="K874" s="21"/>
      <c r="L874" s="21"/>
      <c r="M874" s="21"/>
      <c r="N874" s="21"/>
      <c r="O874" s="21"/>
      <c r="Q874" s="21"/>
      <c r="R874" s="21"/>
    </row>
    <row r="875" spans="2:18" x14ac:dyDescent="0.35">
      <c r="B875" s="21"/>
      <c r="C875" s="21"/>
      <c r="D875" s="21"/>
      <c r="E875" s="29"/>
      <c r="F875" s="29"/>
      <c r="G875" s="21"/>
      <c r="H875" s="21"/>
      <c r="I875" s="21"/>
      <c r="J875" s="21"/>
      <c r="K875" s="21"/>
      <c r="L875" s="21"/>
      <c r="M875" s="21"/>
      <c r="N875" s="21"/>
      <c r="O875" s="21"/>
      <c r="Q875" s="21"/>
      <c r="R875" s="21"/>
    </row>
    <row r="876" spans="2:18" x14ac:dyDescent="0.35">
      <c r="B876" s="21"/>
      <c r="C876" s="21"/>
      <c r="D876" s="21"/>
      <c r="E876" s="29"/>
      <c r="F876" s="29"/>
      <c r="G876" s="21"/>
      <c r="H876" s="21"/>
      <c r="I876" s="21"/>
      <c r="J876" s="21"/>
      <c r="K876" s="21"/>
      <c r="L876" s="21"/>
      <c r="M876" s="21"/>
      <c r="N876" s="21"/>
      <c r="O876" s="21"/>
      <c r="Q876" s="21"/>
      <c r="R876" s="21"/>
    </row>
    <row r="877" spans="2:18" x14ac:dyDescent="0.35">
      <c r="B877" s="21"/>
      <c r="C877" s="21"/>
      <c r="D877" s="21"/>
      <c r="E877" s="29"/>
      <c r="F877" s="29"/>
      <c r="G877" s="21"/>
      <c r="H877" s="21"/>
      <c r="I877" s="21"/>
      <c r="J877" s="21"/>
      <c r="K877" s="21"/>
      <c r="L877" s="21"/>
      <c r="M877" s="21"/>
      <c r="N877" s="21"/>
      <c r="O877" s="21"/>
      <c r="Q877" s="21"/>
      <c r="R877" s="21"/>
    </row>
    <row r="878" spans="2:18" x14ac:dyDescent="0.35">
      <c r="B878" s="21"/>
      <c r="C878" s="21"/>
      <c r="D878" s="21"/>
      <c r="E878" s="29"/>
      <c r="F878" s="29"/>
      <c r="G878" s="21"/>
      <c r="H878" s="21"/>
      <c r="I878" s="21"/>
      <c r="J878" s="21"/>
      <c r="K878" s="21"/>
      <c r="L878" s="21"/>
      <c r="M878" s="21"/>
      <c r="N878" s="21"/>
      <c r="O878" s="21"/>
      <c r="Q878" s="21"/>
      <c r="R878" s="21"/>
    </row>
    <row r="879" spans="2:18" x14ac:dyDescent="0.35">
      <c r="B879" s="21"/>
      <c r="C879" s="21"/>
      <c r="D879" s="21"/>
      <c r="E879" s="29"/>
      <c r="F879" s="29"/>
      <c r="G879" s="21"/>
      <c r="H879" s="21"/>
      <c r="I879" s="21"/>
      <c r="J879" s="21"/>
      <c r="K879" s="21"/>
      <c r="L879" s="21"/>
      <c r="M879" s="21"/>
      <c r="N879" s="21"/>
      <c r="O879" s="21"/>
      <c r="Q879" s="21"/>
      <c r="R879" s="21"/>
    </row>
    <row r="880" spans="2:18" x14ac:dyDescent="0.35">
      <c r="B880" s="21"/>
      <c r="C880" s="21"/>
      <c r="D880" s="21"/>
      <c r="E880" s="29"/>
      <c r="F880" s="29"/>
      <c r="G880" s="21"/>
      <c r="H880" s="21"/>
      <c r="I880" s="21"/>
      <c r="J880" s="21"/>
      <c r="K880" s="21"/>
      <c r="L880" s="21"/>
      <c r="M880" s="21"/>
      <c r="N880" s="21"/>
      <c r="O880" s="21"/>
      <c r="Q880" s="21"/>
      <c r="R880" s="21"/>
    </row>
    <row r="881" spans="2:18" x14ac:dyDescent="0.35">
      <c r="B881" s="21"/>
      <c r="C881" s="21"/>
      <c r="D881" s="21"/>
      <c r="E881" s="29"/>
      <c r="F881" s="29"/>
      <c r="G881" s="21"/>
      <c r="H881" s="21"/>
      <c r="I881" s="21"/>
      <c r="J881" s="21"/>
      <c r="K881" s="21"/>
      <c r="L881" s="21"/>
      <c r="M881" s="21"/>
      <c r="N881" s="21"/>
      <c r="O881" s="21"/>
      <c r="Q881" s="21"/>
      <c r="R881" s="21"/>
    </row>
    <row r="882" spans="2:18" x14ac:dyDescent="0.35">
      <c r="B882" s="21"/>
      <c r="C882" s="21"/>
      <c r="D882" s="21"/>
      <c r="E882" s="29"/>
      <c r="F882" s="29"/>
      <c r="G882" s="21"/>
      <c r="H882" s="21"/>
      <c r="I882" s="21"/>
      <c r="J882" s="21"/>
      <c r="K882" s="21"/>
      <c r="L882" s="21"/>
      <c r="M882" s="21"/>
      <c r="N882" s="21"/>
      <c r="O882" s="21"/>
      <c r="Q882" s="21"/>
      <c r="R882" s="21"/>
    </row>
    <row r="883" spans="2:18" x14ac:dyDescent="0.35">
      <c r="B883" s="21"/>
      <c r="C883" s="21"/>
      <c r="D883" s="21"/>
      <c r="E883" s="29"/>
      <c r="F883" s="29"/>
      <c r="G883" s="21"/>
      <c r="H883" s="21"/>
      <c r="I883" s="21"/>
      <c r="J883" s="21"/>
      <c r="K883" s="21"/>
      <c r="L883" s="21"/>
      <c r="M883" s="21"/>
      <c r="N883" s="21"/>
      <c r="O883" s="21"/>
      <c r="Q883" s="21"/>
      <c r="R883" s="21"/>
    </row>
    <row r="884" spans="2:18" x14ac:dyDescent="0.35">
      <c r="B884" s="21"/>
      <c r="C884" s="21"/>
      <c r="D884" s="21"/>
      <c r="E884" s="29"/>
      <c r="F884" s="29"/>
      <c r="G884" s="21"/>
      <c r="H884" s="21"/>
      <c r="I884" s="21"/>
      <c r="J884" s="21"/>
      <c r="K884" s="21"/>
      <c r="L884" s="21"/>
      <c r="M884" s="21"/>
      <c r="N884" s="21"/>
      <c r="O884" s="21"/>
      <c r="Q884" s="21"/>
      <c r="R884" s="21"/>
    </row>
    <row r="885" spans="2:18" x14ac:dyDescent="0.35">
      <c r="B885" s="21"/>
      <c r="C885" s="21"/>
      <c r="D885" s="21"/>
      <c r="E885" s="29"/>
      <c r="F885" s="29"/>
      <c r="G885" s="21"/>
      <c r="H885" s="21"/>
      <c r="I885" s="21"/>
      <c r="J885" s="21"/>
      <c r="K885" s="21"/>
      <c r="L885" s="21"/>
      <c r="M885" s="21"/>
      <c r="N885" s="21"/>
      <c r="O885" s="21"/>
      <c r="Q885" s="21"/>
      <c r="R885" s="21"/>
    </row>
    <row r="886" spans="2:18" x14ac:dyDescent="0.35">
      <c r="B886" s="21"/>
      <c r="C886" s="21"/>
      <c r="D886" s="21"/>
      <c r="E886" s="29"/>
      <c r="F886" s="29"/>
      <c r="G886" s="21"/>
      <c r="H886" s="21"/>
      <c r="I886" s="21"/>
      <c r="J886" s="21"/>
      <c r="K886" s="21"/>
      <c r="L886" s="21"/>
      <c r="M886" s="21"/>
      <c r="N886" s="21"/>
      <c r="O886" s="21"/>
      <c r="Q886" s="21"/>
      <c r="R886" s="21"/>
    </row>
    <row r="887" spans="2:18" x14ac:dyDescent="0.35">
      <c r="B887" s="21"/>
      <c r="C887" s="21"/>
      <c r="D887" s="21"/>
      <c r="E887" s="29"/>
      <c r="F887" s="29"/>
      <c r="G887" s="21"/>
      <c r="H887" s="21"/>
      <c r="I887" s="21"/>
      <c r="J887" s="21"/>
      <c r="K887" s="21"/>
      <c r="L887" s="21"/>
      <c r="M887" s="21"/>
      <c r="N887" s="21"/>
      <c r="O887" s="21"/>
      <c r="Q887" s="21"/>
      <c r="R887" s="21"/>
    </row>
    <row r="888" spans="2:18" x14ac:dyDescent="0.35">
      <c r="B888" s="21"/>
      <c r="C888" s="21"/>
      <c r="D888" s="21"/>
      <c r="E888" s="29"/>
      <c r="F888" s="29"/>
      <c r="G888" s="21"/>
      <c r="H888" s="21"/>
      <c r="I888" s="21"/>
      <c r="J888" s="21"/>
      <c r="K888" s="21"/>
      <c r="L888" s="21"/>
      <c r="M888" s="21"/>
      <c r="N888" s="21"/>
      <c r="O888" s="21"/>
      <c r="Q888" s="21"/>
      <c r="R888" s="21"/>
    </row>
    <row r="889" spans="2:18" x14ac:dyDescent="0.35">
      <c r="B889" s="21"/>
      <c r="C889" s="21"/>
      <c r="D889" s="21"/>
      <c r="E889" s="29"/>
      <c r="F889" s="29"/>
      <c r="G889" s="21"/>
      <c r="H889" s="21"/>
      <c r="I889" s="21"/>
      <c r="J889" s="21"/>
      <c r="K889" s="21"/>
      <c r="L889" s="21"/>
      <c r="M889" s="21"/>
      <c r="N889" s="21"/>
      <c r="O889" s="21"/>
      <c r="Q889" s="21"/>
      <c r="R889" s="21"/>
    </row>
    <row r="890" spans="2:18" x14ac:dyDescent="0.35">
      <c r="B890" s="21"/>
      <c r="C890" s="21"/>
      <c r="D890" s="21"/>
      <c r="E890" s="29"/>
      <c r="F890" s="29"/>
      <c r="G890" s="21"/>
      <c r="H890" s="21"/>
      <c r="I890" s="21"/>
      <c r="J890" s="21"/>
      <c r="K890" s="21"/>
      <c r="L890" s="21"/>
      <c r="M890" s="21"/>
      <c r="N890" s="21"/>
      <c r="O890" s="21"/>
      <c r="Q890" s="21"/>
      <c r="R890" s="21"/>
    </row>
    <row r="891" spans="2:18" x14ac:dyDescent="0.35">
      <c r="B891" s="21"/>
      <c r="C891" s="21"/>
      <c r="D891" s="21"/>
      <c r="E891" s="29"/>
      <c r="F891" s="29"/>
      <c r="G891" s="21"/>
      <c r="H891" s="21"/>
      <c r="I891" s="21"/>
      <c r="J891" s="21"/>
      <c r="K891" s="21"/>
      <c r="L891" s="21"/>
      <c r="M891" s="21"/>
      <c r="N891" s="21"/>
      <c r="O891" s="21"/>
      <c r="Q891" s="21"/>
      <c r="R891" s="21"/>
    </row>
    <row r="892" spans="2:18" x14ac:dyDescent="0.35">
      <c r="B892" s="21"/>
      <c r="C892" s="21"/>
      <c r="D892" s="21"/>
      <c r="E892" s="29"/>
      <c r="F892" s="29"/>
      <c r="G892" s="21"/>
      <c r="H892" s="21"/>
      <c r="I892" s="21"/>
      <c r="J892" s="21"/>
      <c r="K892" s="21"/>
      <c r="L892" s="21"/>
      <c r="M892" s="21"/>
      <c r="N892" s="21"/>
      <c r="O892" s="21"/>
      <c r="Q892" s="21"/>
      <c r="R892" s="21"/>
    </row>
    <row r="893" spans="2:18" x14ac:dyDescent="0.35">
      <c r="B893" s="21"/>
      <c r="C893" s="21"/>
      <c r="D893" s="21"/>
      <c r="E893" s="29"/>
      <c r="F893" s="29"/>
      <c r="G893" s="21"/>
      <c r="H893" s="21"/>
      <c r="I893" s="21"/>
      <c r="J893" s="21"/>
      <c r="K893" s="21"/>
      <c r="L893" s="21"/>
      <c r="M893" s="21"/>
      <c r="N893" s="21"/>
      <c r="O893" s="21"/>
      <c r="Q893" s="21"/>
      <c r="R893" s="21"/>
    </row>
    <row r="894" spans="2:18" x14ac:dyDescent="0.35">
      <c r="B894" s="21"/>
      <c r="C894" s="21"/>
      <c r="D894" s="21"/>
      <c r="E894" s="29"/>
      <c r="F894" s="29"/>
      <c r="G894" s="21"/>
      <c r="H894" s="21"/>
      <c r="I894" s="21"/>
      <c r="J894" s="21"/>
      <c r="K894" s="21"/>
      <c r="L894" s="21"/>
      <c r="M894" s="21"/>
      <c r="N894" s="21"/>
      <c r="O894" s="21"/>
      <c r="Q894" s="21"/>
      <c r="R894" s="21"/>
    </row>
    <row r="895" spans="2:18" x14ac:dyDescent="0.35">
      <c r="B895" s="21"/>
      <c r="C895" s="21"/>
      <c r="D895" s="21"/>
      <c r="E895" s="29"/>
      <c r="F895" s="29"/>
      <c r="G895" s="21"/>
      <c r="H895" s="21"/>
      <c r="I895" s="21"/>
      <c r="J895" s="21"/>
      <c r="K895" s="21"/>
      <c r="L895" s="21"/>
      <c r="M895" s="21"/>
      <c r="N895" s="21"/>
      <c r="O895" s="21"/>
      <c r="Q895" s="21"/>
      <c r="R895" s="21"/>
    </row>
    <row r="896" spans="2:18" x14ac:dyDescent="0.35">
      <c r="B896" s="21"/>
      <c r="C896" s="21"/>
      <c r="D896" s="21"/>
      <c r="E896" s="29"/>
      <c r="F896" s="29"/>
      <c r="G896" s="21"/>
      <c r="H896" s="21"/>
      <c r="I896" s="21"/>
      <c r="J896" s="21"/>
      <c r="K896" s="21"/>
      <c r="L896" s="21"/>
      <c r="M896" s="21"/>
      <c r="N896" s="21"/>
      <c r="O896" s="21"/>
      <c r="Q896" s="21"/>
      <c r="R896" s="21"/>
    </row>
    <row r="897" spans="2:18" x14ac:dyDescent="0.35">
      <c r="B897" s="21"/>
      <c r="C897" s="21"/>
      <c r="D897" s="21"/>
      <c r="E897" s="29"/>
      <c r="F897" s="29"/>
      <c r="G897" s="21"/>
      <c r="H897" s="21"/>
      <c r="I897" s="21"/>
      <c r="J897" s="21"/>
      <c r="K897" s="21"/>
      <c r="L897" s="21"/>
      <c r="M897" s="21"/>
      <c r="N897" s="21"/>
      <c r="O897" s="21"/>
      <c r="Q897" s="21"/>
      <c r="R897" s="21"/>
    </row>
    <row r="898" spans="2:18" x14ac:dyDescent="0.35">
      <c r="B898" s="21"/>
      <c r="C898" s="21"/>
      <c r="D898" s="21"/>
      <c r="E898" s="29"/>
      <c r="F898" s="29"/>
      <c r="G898" s="21"/>
      <c r="H898" s="21"/>
      <c r="I898" s="21"/>
      <c r="J898" s="21"/>
      <c r="K898" s="21"/>
      <c r="L898" s="21"/>
      <c r="M898" s="21"/>
      <c r="N898" s="21"/>
      <c r="O898" s="21"/>
      <c r="Q898" s="21"/>
      <c r="R898" s="21"/>
    </row>
    <row r="899" spans="2:18" x14ac:dyDescent="0.35">
      <c r="B899" s="21"/>
      <c r="C899" s="21"/>
      <c r="D899" s="21"/>
      <c r="E899" s="29"/>
      <c r="F899" s="29"/>
      <c r="G899" s="21"/>
      <c r="H899" s="21"/>
      <c r="I899" s="21"/>
      <c r="J899" s="21"/>
      <c r="K899" s="21"/>
      <c r="L899" s="21"/>
      <c r="M899" s="21"/>
      <c r="N899" s="21"/>
      <c r="O899" s="21"/>
      <c r="Q899" s="21"/>
      <c r="R899" s="21"/>
    </row>
    <row r="900" spans="2:18" x14ac:dyDescent="0.35">
      <c r="B900" s="21"/>
      <c r="C900" s="21"/>
      <c r="D900" s="21"/>
      <c r="E900" s="29"/>
      <c r="F900" s="29"/>
      <c r="G900" s="21"/>
      <c r="H900" s="21"/>
      <c r="I900" s="21"/>
      <c r="J900" s="21"/>
      <c r="K900" s="21"/>
      <c r="L900" s="21"/>
      <c r="M900" s="21"/>
      <c r="N900" s="21"/>
      <c r="O900" s="21"/>
      <c r="Q900" s="21"/>
      <c r="R900" s="21"/>
    </row>
    <row r="901" spans="2:18" x14ac:dyDescent="0.35">
      <c r="B901" s="21"/>
      <c r="C901" s="21"/>
      <c r="D901" s="21"/>
      <c r="E901" s="29"/>
      <c r="F901" s="29"/>
      <c r="G901" s="21"/>
      <c r="H901" s="21"/>
      <c r="I901" s="21"/>
      <c r="J901" s="21"/>
      <c r="K901" s="21"/>
      <c r="L901" s="21"/>
      <c r="M901" s="21"/>
      <c r="N901" s="21"/>
      <c r="O901" s="21"/>
      <c r="Q901" s="21"/>
      <c r="R901" s="21"/>
    </row>
    <row r="902" spans="2:18" x14ac:dyDescent="0.35">
      <c r="B902" s="21"/>
      <c r="C902" s="21"/>
      <c r="D902" s="21"/>
      <c r="E902" s="29"/>
      <c r="F902" s="29"/>
      <c r="G902" s="21"/>
      <c r="H902" s="21"/>
      <c r="I902" s="21"/>
      <c r="J902" s="21"/>
      <c r="K902" s="21"/>
      <c r="L902" s="21"/>
      <c r="M902" s="21"/>
      <c r="N902" s="21"/>
      <c r="O902" s="21"/>
      <c r="Q902" s="21"/>
      <c r="R902" s="21"/>
    </row>
    <row r="903" spans="2:18" x14ac:dyDescent="0.35">
      <c r="B903" s="21"/>
      <c r="C903" s="21"/>
      <c r="D903" s="21"/>
      <c r="E903" s="29"/>
      <c r="F903" s="29"/>
      <c r="G903" s="21"/>
      <c r="H903" s="21"/>
      <c r="I903" s="21"/>
      <c r="J903" s="21"/>
      <c r="K903" s="21"/>
      <c r="L903" s="21"/>
      <c r="M903" s="21"/>
      <c r="N903" s="21"/>
      <c r="O903" s="21"/>
      <c r="Q903" s="21"/>
      <c r="R903" s="21"/>
    </row>
    <row r="904" spans="2:18" x14ac:dyDescent="0.35">
      <c r="B904" s="21"/>
      <c r="C904" s="21"/>
      <c r="D904" s="21"/>
      <c r="E904" s="29"/>
      <c r="F904" s="29"/>
      <c r="G904" s="21"/>
      <c r="H904" s="21"/>
      <c r="I904" s="21"/>
      <c r="J904" s="21"/>
      <c r="K904" s="21"/>
      <c r="L904" s="21"/>
      <c r="M904" s="21"/>
      <c r="N904" s="21"/>
      <c r="O904" s="21"/>
      <c r="Q904" s="21"/>
      <c r="R904" s="21"/>
    </row>
    <row r="905" spans="2:18" x14ac:dyDescent="0.35">
      <c r="B905" s="21"/>
      <c r="C905" s="21"/>
      <c r="D905" s="21"/>
      <c r="E905" s="29"/>
      <c r="F905" s="29"/>
      <c r="G905" s="21"/>
      <c r="H905" s="21"/>
      <c r="I905" s="21"/>
      <c r="J905" s="21"/>
      <c r="K905" s="21"/>
      <c r="L905" s="21"/>
      <c r="M905" s="21"/>
      <c r="N905" s="21"/>
      <c r="O905" s="21"/>
      <c r="Q905" s="21"/>
      <c r="R905" s="21"/>
    </row>
    <row r="906" spans="2:18" x14ac:dyDescent="0.35">
      <c r="B906" s="21"/>
      <c r="C906" s="21"/>
      <c r="D906" s="21"/>
      <c r="E906" s="29"/>
      <c r="F906" s="29"/>
      <c r="G906" s="21"/>
      <c r="H906" s="21"/>
      <c r="I906" s="21"/>
      <c r="J906" s="21"/>
      <c r="K906" s="21"/>
      <c r="L906" s="21"/>
      <c r="M906" s="21"/>
      <c r="N906" s="21"/>
      <c r="O906" s="21"/>
      <c r="Q906" s="21"/>
      <c r="R906" s="21"/>
    </row>
    <row r="907" spans="2:18" x14ac:dyDescent="0.35">
      <c r="B907" s="21"/>
      <c r="C907" s="21"/>
      <c r="D907" s="21"/>
      <c r="E907" s="29"/>
      <c r="F907" s="29"/>
      <c r="G907" s="21"/>
      <c r="H907" s="21"/>
      <c r="I907" s="21"/>
      <c r="J907" s="21"/>
      <c r="K907" s="21"/>
      <c r="L907" s="21"/>
      <c r="M907" s="21"/>
      <c r="N907" s="21"/>
      <c r="O907" s="21"/>
      <c r="Q907" s="21"/>
      <c r="R907" s="21"/>
    </row>
    <row r="908" spans="2:18" x14ac:dyDescent="0.35">
      <c r="B908" s="21"/>
      <c r="C908" s="21"/>
      <c r="D908" s="21"/>
      <c r="E908" s="29"/>
      <c r="F908" s="29"/>
      <c r="G908" s="21"/>
      <c r="H908" s="21"/>
      <c r="I908" s="21"/>
      <c r="J908" s="21"/>
      <c r="K908" s="21"/>
      <c r="L908" s="21"/>
      <c r="M908" s="21"/>
      <c r="N908" s="21"/>
      <c r="O908" s="21"/>
      <c r="Q908" s="21"/>
      <c r="R908" s="21"/>
    </row>
    <row r="909" spans="2:18" x14ac:dyDescent="0.35">
      <c r="B909" s="21"/>
      <c r="C909" s="21"/>
      <c r="D909" s="21"/>
      <c r="E909" s="29"/>
      <c r="F909" s="29"/>
      <c r="G909" s="21"/>
      <c r="H909" s="21"/>
      <c r="I909" s="21"/>
      <c r="J909" s="21"/>
      <c r="K909" s="21"/>
      <c r="L909" s="21"/>
      <c r="M909" s="21"/>
      <c r="N909" s="21"/>
      <c r="O909" s="21"/>
      <c r="Q909" s="21"/>
      <c r="R909" s="21"/>
    </row>
    <row r="910" spans="2:18" x14ac:dyDescent="0.35">
      <c r="B910" s="21"/>
      <c r="C910" s="21"/>
      <c r="D910" s="21"/>
      <c r="E910" s="29"/>
      <c r="F910" s="29"/>
      <c r="G910" s="21"/>
      <c r="H910" s="21"/>
      <c r="I910" s="21"/>
      <c r="J910" s="21"/>
      <c r="K910" s="21"/>
      <c r="L910" s="21"/>
      <c r="M910" s="21"/>
      <c r="N910" s="21"/>
      <c r="O910" s="21"/>
      <c r="Q910" s="21"/>
      <c r="R910" s="21"/>
    </row>
    <row r="911" spans="2:18" x14ac:dyDescent="0.35">
      <c r="B911" s="21"/>
      <c r="C911" s="21"/>
      <c r="D911" s="21"/>
      <c r="E911" s="29"/>
      <c r="F911" s="29"/>
      <c r="G911" s="21"/>
      <c r="H911" s="21"/>
      <c r="I911" s="21"/>
      <c r="J911" s="21"/>
      <c r="K911" s="21"/>
      <c r="L911" s="21"/>
      <c r="M911" s="21"/>
      <c r="N911" s="21"/>
      <c r="O911" s="21"/>
      <c r="Q911" s="21"/>
      <c r="R911" s="21"/>
    </row>
    <row r="912" spans="2:18" x14ac:dyDescent="0.35">
      <c r="B912" s="21"/>
      <c r="C912" s="21"/>
      <c r="D912" s="21"/>
      <c r="E912" s="29"/>
      <c r="F912" s="29"/>
      <c r="G912" s="21"/>
      <c r="H912" s="21"/>
      <c r="I912" s="21"/>
      <c r="J912" s="21"/>
      <c r="K912" s="21"/>
      <c r="L912" s="21"/>
      <c r="M912" s="21"/>
      <c r="N912" s="21"/>
      <c r="O912" s="21"/>
      <c r="Q912" s="21"/>
      <c r="R912" s="21"/>
    </row>
    <row r="913" spans="2:18" x14ac:dyDescent="0.35">
      <c r="B913" s="21"/>
      <c r="C913" s="21"/>
      <c r="D913" s="21"/>
      <c r="E913" s="29"/>
      <c r="F913" s="29"/>
      <c r="G913" s="21"/>
      <c r="H913" s="21"/>
      <c r="I913" s="21"/>
      <c r="J913" s="21"/>
      <c r="K913" s="21"/>
      <c r="L913" s="21"/>
      <c r="M913" s="21"/>
      <c r="N913" s="21"/>
      <c r="O913" s="21"/>
      <c r="Q913" s="21"/>
      <c r="R913" s="21"/>
    </row>
    <row r="914" spans="2:18" x14ac:dyDescent="0.35">
      <c r="B914" s="21"/>
      <c r="C914" s="21"/>
      <c r="D914" s="21"/>
      <c r="E914" s="29"/>
      <c r="F914" s="29"/>
      <c r="G914" s="21"/>
      <c r="H914" s="21"/>
      <c r="I914" s="21"/>
      <c r="J914" s="21"/>
      <c r="K914" s="21"/>
      <c r="L914" s="21"/>
      <c r="M914" s="21"/>
      <c r="N914" s="21"/>
      <c r="O914" s="21"/>
      <c r="Q914" s="21"/>
      <c r="R914" s="21"/>
    </row>
    <row r="915" spans="2:18" x14ac:dyDescent="0.35">
      <c r="B915" s="21"/>
      <c r="C915" s="21"/>
      <c r="D915" s="21"/>
      <c r="E915" s="29"/>
      <c r="F915" s="29"/>
      <c r="G915" s="21"/>
      <c r="H915" s="21"/>
      <c r="I915" s="21"/>
      <c r="J915" s="21"/>
      <c r="K915" s="21"/>
      <c r="L915" s="21"/>
      <c r="M915" s="21"/>
      <c r="N915" s="21"/>
      <c r="O915" s="21"/>
      <c r="Q915" s="21"/>
      <c r="R915" s="21"/>
    </row>
    <row r="916" spans="2:18" x14ac:dyDescent="0.35">
      <c r="B916" s="21"/>
      <c r="C916" s="21"/>
      <c r="D916" s="21"/>
      <c r="E916" s="29"/>
      <c r="F916" s="29"/>
      <c r="G916" s="21"/>
      <c r="H916" s="21"/>
      <c r="I916" s="21"/>
      <c r="J916" s="21"/>
      <c r="K916" s="21"/>
      <c r="L916" s="21"/>
      <c r="M916" s="21"/>
      <c r="N916" s="21"/>
      <c r="O916" s="21"/>
      <c r="Q916" s="21"/>
      <c r="R916" s="21"/>
    </row>
    <row r="917" spans="2:18" x14ac:dyDescent="0.35">
      <c r="B917" s="21"/>
      <c r="C917" s="21"/>
      <c r="D917" s="21"/>
      <c r="E917" s="29"/>
      <c r="F917" s="29"/>
      <c r="G917" s="21"/>
      <c r="H917" s="21"/>
      <c r="I917" s="21"/>
      <c r="J917" s="21"/>
      <c r="K917" s="21"/>
      <c r="L917" s="21"/>
      <c r="M917" s="21"/>
      <c r="N917" s="21"/>
      <c r="O917" s="21"/>
      <c r="Q917" s="21"/>
      <c r="R917" s="21"/>
    </row>
    <row r="918" spans="2:18" x14ac:dyDescent="0.35">
      <c r="B918" s="21"/>
      <c r="C918" s="21"/>
      <c r="D918" s="21"/>
      <c r="E918" s="29"/>
      <c r="F918" s="29"/>
      <c r="G918" s="21"/>
      <c r="H918" s="21"/>
      <c r="I918" s="21"/>
      <c r="J918" s="21"/>
      <c r="K918" s="21"/>
      <c r="L918" s="21"/>
      <c r="M918" s="21"/>
      <c r="N918" s="21"/>
      <c r="O918" s="21"/>
      <c r="Q918" s="21"/>
      <c r="R918" s="21"/>
    </row>
    <row r="919" spans="2:18" x14ac:dyDescent="0.35">
      <c r="B919" s="21"/>
      <c r="C919" s="21"/>
      <c r="D919" s="21"/>
      <c r="E919" s="29"/>
      <c r="F919" s="29"/>
      <c r="G919" s="21"/>
      <c r="H919" s="21"/>
      <c r="I919" s="21"/>
      <c r="J919" s="21"/>
      <c r="K919" s="21"/>
      <c r="L919" s="21"/>
      <c r="M919" s="21"/>
      <c r="N919" s="21"/>
      <c r="O919" s="21"/>
      <c r="Q919" s="21"/>
      <c r="R919" s="21"/>
    </row>
    <row r="920" spans="2:18" x14ac:dyDescent="0.35">
      <c r="B920" s="21"/>
      <c r="C920" s="21"/>
      <c r="D920" s="21"/>
      <c r="E920" s="29"/>
      <c r="F920" s="29"/>
      <c r="G920" s="21"/>
      <c r="H920" s="21"/>
      <c r="I920" s="21"/>
      <c r="J920" s="21"/>
      <c r="K920" s="21"/>
      <c r="L920" s="21"/>
      <c r="M920" s="21"/>
      <c r="N920" s="21"/>
      <c r="O920" s="21"/>
      <c r="Q920" s="21"/>
      <c r="R920" s="21"/>
    </row>
    <row r="921" spans="2:18" x14ac:dyDescent="0.35">
      <c r="B921" s="21"/>
      <c r="C921" s="21"/>
      <c r="D921" s="21"/>
      <c r="E921" s="29"/>
      <c r="F921" s="29"/>
      <c r="G921" s="21"/>
      <c r="H921" s="21"/>
      <c r="I921" s="21"/>
      <c r="J921" s="21"/>
      <c r="K921" s="21"/>
      <c r="L921" s="21"/>
      <c r="M921" s="21"/>
      <c r="N921" s="21"/>
      <c r="O921" s="21"/>
      <c r="Q921" s="21"/>
      <c r="R921" s="21"/>
    </row>
    <row r="922" spans="2:18" x14ac:dyDescent="0.35">
      <c r="B922" s="21"/>
      <c r="C922" s="21"/>
      <c r="D922" s="21"/>
      <c r="E922" s="29"/>
      <c r="F922" s="29"/>
      <c r="G922" s="21"/>
      <c r="H922" s="21"/>
      <c r="I922" s="21"/>
      <c r="J922" s="21"/>
      <c r="K922" s="21"/>
      <c r="L922" s="21"/>
      <c r="M922" s="21"/>
      <c r="N922" s="21"/>
      <c r="O922" s="21"/>
      <c r="Q922" s="21"/>
      <c r="R922" s="21"/>
    </row>
    <row r="923" spans="2:18" x14ac:dyDescent="0.35">
      <c r="B923" s="21"/>
      <c r="C923" s="21"/>
      <c r="D923" s="21"/>
      <c r="E923" s="29"/>
      <c r="F923" s="29"/>
      <c r="G923" s="21"/>
      <c r="H923" s="21"/>
      <c r="I923" s="21"/>
      <c r="J923" s="21"/>
      <c r="K923" s="21"/>
      <c r="L923" s="21"/>
      <c r="M923" s="21"/>
      <c r="N923" s="21"/>
      <c r="O923" s="21"/>
      <c r="Q923" s="21"/>
      <c r="R923" s="21"/>
    </row>
    <row r="924" spans="2:18" x14ac:dyDescent="0.35">
      <c r="B924" s="21"/>
      <c r="C924" s="21"/>
      <c r="D924" s="21"/>
      <c r="E924" s="29"/>
      <c r="F924" s="29"/>
      <c r="G924" s="21"/>
      <c r="H924" s="21"/>
      <c r="I924" s="21"/>
      <c r="J924" s="21"/>
      <c r="K924" s="21"/>
      <c r="L924" s="21"/>
      <c r="M924" s="21"/>
      <c r="N924" s="21"/>
      <c r="O924" s="21"/>
      <c r="Q924" s="21"/>
      <c r="R924" s="21"/>
    </row>
    <row r="925" spans="2:18" x14ac:dyDescent="0.35">
      <c r="B925" s="21"/>
      <c r="C925" s="21"/>
      <c r="D925" s="21"/>
      <c r="E925" s="29"/>
      <c r="F925" s="29"/>
      <c r="G925" s="21"/>
      <c r="H925" s="21"/>
      <c r="I925" s="21"/>
      <c r="J925" s="21"/>
      <c r="K925" s="21"/>
      <c r="L925" s="21"/>
      <c r="M925" s="21"/>
      <c r="N925" s="21"/>
      <c r="O925" s="21"/>
      <c r="Q925" s="21"/>
      <c r="R925" s="21"/>
    </row>
    <row r="926" spans="2:18" x14ac:dyDescent="0.35">
      <c r="B926" s="21"/>
      <c r="C926" s="21"/>
      <c r="D926" s="21"/>
      <c r="E926" s="29"/>
      <c r="F926" s="29"/>
      <c r="G926" s="21"/>
      <c r="H926" s="21"/>
      <c r="I926" s="21"/>
      <c r="J926" s="21"/>
      <c r="K926" s="21"/>
      <c r="L926" s="21"/>
      <c r="M926" s="21"/>
      <c r="N926" s="21"/>
      <c r="O926" s="21"/>
      <c r="Q926" s="21"/>
      <c r="R926" s="21"/>
    </row>
    <row r="927" spans="2:18" x14ac:dyDescent="0.35">
      <c r="B927" s="21"/>
      <c r="C927" s="21"/>
      <c r="D927" s="21"/>
      <c r="E927" s="29"/>
      <c r="F927" s="29"/>
      <c r="G927" s="21"/>
      <c r="H927" s="21"/>
      <c r="I927" s="21"/>
      <c r="J927" s="21"/>
      <c r="K927" s="21"/>
      <c r="L927" s="21"/>
      <c r="M927" s="21"/>
      <c r="N927" s="21"/>
      <c r="O927" s="21"/>
      <c r="Q927" s="21"/>
      <c r="R927" s="21"/>
    </row>
    <row r="928" spans="2:18" x14ac:dyDescent="0.35">
      <c r="B928" s="21"/>
      <c r="C928" s="21"/>
      <c r="D928" s="21"/>
      <c r="E928" s="29"/>
      <c r="F928" s="29"/>
      <c r="G928" s="21"/>
      <c r="H928" s="21"/>
      <c r="I928" s="21"/>
      <c r="J928" s="21"/>
      <c r="K928" s="21"/>
      <c r="L928" s="21"/>
      <c r="M928" s="21"/>
      <c r="N928" s="21"/>
      <c r="O928" s="21"/>
      <c r="Q928" s="21"/>
      <c r="R928" s="21"/>
    </row>
    <row r="929" spans="2:18" x14ac:dyDescent="0.35">
      <c r="B929" s="21"/>
      <c r="C929" s="21"/>
      <c r="D929" s="21"/>
      <c r="E929" s="29"/>
      <c r="F929" s="29"/>
      <c r="G929" s="21"/>
      <c r="H929" s="21"/>
      <c r="I929" s="21"/>
      <c r="J929" s="21"/>
      <c r="K929" s="21"/>
      <c r="L929" s="21"/>
      <c r="M929" s="21"/>
      <c r="N929" s="21"/>
      <c r="O929" s="21"/>
      <c r="Q929" s="21"/>
      <c r="R929" s="21"/>
    </row>
    <row r="930" spans="2:18" x14ac:dyDescent="0.35">
      <c r="B930" s="21"/>
      <c r="C930" s="21"/>
      <c r="D930" s="21"/>
      <c r="E930" s="29"/>
      <c r="F930" s="29"/>
      <c r="G930" s="21"/>
      <c r="H930" s="21"/>
      <c r="I930" s="21"/>
      <c r="J930" s="21"/>
      <c r="K930" s="21"/>
      <c r="L930" s="21"/>
      <c r="M930" s="21"/>
      <c r="N930" s="21"/>
      <c r="O930" s="21"/>
      <c r="Q930" s="21"/>
      <c r="R930" s="21"/>
    </row>
    <row r="931" spans="2:18" x14ac:dyDescent="0.35">
      <c r="B931" s="21"/>
      <c r="C931" s="21"/>
      <c r="D931" s="21"/>
      <c r="E931" s="29"/>
      <c r="F931" s="29"/>
      <c r="G931" s="21"/>
      <c r="H931" s="21"/>
      <c r="I931" s="21"/>
      <c r="J931" s="21"/>
      <c r="K931" s="21"/>
      <c r="L931" s="21"/>
      <c r="M931" s="21"/>
      <c r="N931" s="21"/>
      <c r="O931" s="21"/>
      <c r="Q931" s="21"/>
      <c r="R931" s="21"/>
    </row>
    <row r="932" spans="2:18" x14ac:dyDescent="0.35">
      <c r="B932" s="21"/>
      <c r="C932" s="21"/>
      <c r="D932" s="21"/>
      <c r="E932" s="29"/>
      <c r="F932" s="29"/>
      <c r="G932" s="21"/>
      <c r="H932" s="21"/>
      <c r="I932" s="21"/>
      <c r="J932" s="21"/>
      <c r="K932" s="21"/>
      <c r="L932" s="21"/>
      <c r="M932" s="21"/>
      <c r="N932" s="21"/>
      <c r="O932" s="21"/>
      <c r="Q932" s="21"/>
      <c r="R932" s="21"/>
    </row>
    <row r="933" spans="2:18" x14ac:dyDescent="0.35">
      <c r="B933" s="21"/>
      <c r="C933" s="21"/>
      <c r="D933" s="21"/>
      <c r="E933" s="29"/>
      <c r="F933" s="29"/>
      <c r="G933" s="21"/>
      <c r="H933" s="21"/>
      <c r="I933" s="21"/>
      <c r="J933" s="21"/>
      <c r="K933" s="21"/>
      <c r="L933" s="21"/>
      <c r="M933" s="21"/>
      <c r="N933" s="21"/>
      <c r="O933" s="21"/>
      <c r="Q933" s="21"/>
      <c r="R933" s="21"/>
    </row>
    <row r="934" spans="2:18" x14ac:dyDescent="0.35">
      <c r="B934" s="21"/>
      <c r="C934" s="21"/>
      <c r="D934" s="21"/>
      <c r="E934" s="29"/>
      <c r="F934" s="29"/>
      <c r="G934" s="21"/>
      <c r="H934" s="21"/>
      <c r="I934" s="21"/>
      <c r="J934" s="21"/>
      <c r="K934" s="21"/>
      <c r="L934" s="21"/>
      <c r="M934" s="21"/>
      <c r="N934" s="21"/>
      <c r="O934" s="21"/>
      <c r="Q934" s="21"/>
      <c r="R934" s="21"/>
    </row>
    <row r="935" spans="2:18" x14ac:dyDescent="0.35">
      <c r="B935" s="21"/>
      <c r="C935" s="21"/>
      <c r="D935" s="21"/>
      <c r="E935" s="29"/>
      <c r="F935" s="29"/>
      <c r="G935" s="21"/>
      <c r="H935" s="21"/>
      <c r="I935" s="21"/>
      <c r="J935" s="21"/>
      <c r="K935" s="21"/>
      <c r="L935" s="21"/>
      <c r="M935" s="21"/>
      <c r="N935" s="21"/>
      <c r="O935" s="21"/>
      <c r="Q935" s="21"/>
      <c r="R935" s="21"/>
    </row>
    <row r="936" spans="2:18" x14ac:dyDescent="0.35">
      <c r="B936" s="21"/>
      <c r="C936" s="21"/>
      <c r="D936" s="21"/>
      <c r="E936" s="29"/>
      <c r="F936" s="29"/>
      <c r="G936" s="21"/>
      <c r="H936" s="21"/>
      <c r="I936" s="21"/>
      <c r="J936" s="21"/>
      <c r="K936" s="21"/>
      <c r="L936" s="21"/>
      <c r="M936" s="21"/>
      <c r="N936" s="21"/>
      <c r="O936" s="21"/>
      <c r="Q936" s="21"/>
      <c r="R936" s="21"/>
    </row>
    <row r="937" spans="2:18" x14ac:dyDescent="0.35">
      <c r="B937" s="21"/>
      <c r="C937" s="21"/>
      <c r="D937" s="21"/>
      <c r="E937" s="29"/>
      <c r="F937" s="29"/>
      <c r="G937" s="21"/>
      <c r="H937" s="21"/>
      <c r="I937" s="21"/>
      <c r="J937" s="21"/>
      <c r="K937" s="21"/>
      <c r="L937" s="21"/>
      <c r="M937" s="21"/>
      <c r="N937" s="21"/>
      <c r="O937" s="21"/>
      <c r="Q937" s="21"/>
      <c r="R937" s="21"/>
    </row>
    <row r="938" spans="2:18" x14ac:dyDescent="0.35">
      <c r="B938" s="21"/>
      <c r="C938" s="21"/>
      <c r="D938" s="21"/>
      <c r="E938" s="29"/>
      <c r="F938" s="29"/>
      <c r="G938" s="21"/>
      <c r="H938" s="21"/>
      <c r="I938" s="21"/>
      <c r="J938" s="21"/>
      <c r="K938" s="21"/>
      <c r="L938" s="21"/>
      <c r="M938" s="21"/>
      <c r="N938" s="21"/>
      <c r="O938" s="21"/>
      <c r="Q938" s="21"/>
      <c r="R938" s="21"/>
    </row>
    <row r="939" spans="2:18" x14ac:dyDescent="0.35">
      <c r="B939" s="21"/>
      <c r="C939" s="21"/>
      <c r="D939" s="21"/>
      <c r="E939" s="29"/>
      <c r="F939" s="29"/>
      <c r="G939" s="21"/>
      <c r="H939" s="21"/>
      <c r="I939" s="21"/>
      <c r="J939" s="21"/>
      <c r="K939" s="21"/>
      <c r="L939" s="21"/>
      <c r="M939" s="21"/>
      <c r="N939" s="21"/>
      <c r="O939" s="21"/>
      <c r="Q939" s="21"/>
      <c r="R939" s="21"/>
    </row>
    <row r="940" spans="2:18" x14ac:dyDescent="0.35">
      <c r="B940" s="21"/>
      <c r="C940" s="21"/>
      <c r="D940" s="21"/>
      <c r="E940" s="29"/>
      <c r="F940" s="29"/>
      <c r="G940" s="21"/>
      <c r="H940" s="21"/>
      <c r="I940" s="21"/>
      <c r="J940" s="21"/>
      <c r="K940" s="21"/>
      <c r="L940" s="21"/>
      <c r="M940" s="21"/>
      <c r="N940" s="21"/>
      <c r="O940" s="21"/>
      <c r="Q940" s="21"/>
      <c r="R940" s="21"/>
    </row>
    <row r="941" spans="2:18" x14ac:dyDescent="0.35">
      <c r="B941" s="21"/>
      <c r="C941" s="21"/>
      <c r="D941" s="21"/>
      <c r="E941" s="29"/>
      <c r="F941" s="29"/>
      <c r="G941" s="21"/>
      <c r="H941" s="21"/>
      <c r="I941" s="21"/>
      <c r="J941" s="21"/>
      <c r="K941" s="21"/>
      <c r="L941" s="21"/>
      <c r="M941" s="21"/>
      <c r="N941" s="21"/>
      <c r="O941" s="21"/>
      <c r="Q941" s="21"/>
      <c r="R941" s="21"/>
    </row>
    <row r="942" spans="2:18" x14ac:dyDescent="0.35">
      <c r="B942" s="21"/>
      <c r="C942" s="21"/>
      <c r="D942" s="21"/>
      <c r="E942" s="29"/>
      <c r="F942" s="29"/>
      <c r="G942" s="21"/>
      <c r="H942" s="21"/>
      <c r="I942" s="21"/>
      <c r="J942" s="21"/>
      <c r="K942" s="21"/>
      <c r="L942" s="21"/>
      <c r="M942" s="21"/>
      <c r="N942" s="21"/>
      <c r="O942" s="21"/>
      <c r="Q942" s="21"/>
      <c r="R942" s="21"/>
    </row>
    <row r="943" spans="2:18" x14ac:dyDescent="0.35">
      <c r="B943" s="21"/>
      <c r="C943" s="21"/>
      <c r="D943" s="21"/>
      <c r="E943" s="29"/>
      <c r="F943" s="29"/>
      <c r="G943" s="21"/>
      <c r="H943" s="21"/>
      <c r="I943" s="21"/>
      <c r="J943" s="21"/>
      <c r="K943" s="21"/>
      <c r="L943" s="21"/>
      <c r="M943" s="21"/>
      <c r="N943" s="21"/>
      <c r="O943" s="21"/>
      <c r="Q943" s="21"/>
      <c r="R943" s="21"/>
    </row>
    <row r="944" spans="2:18" x14ac:dyDescent="0.35">
      <c r="B944" s="21"/>
      <c r="C944" s="21"/>
      <c r="D944" s="21"/>
      <c r="E944" s="29"/>
      <c r="F944" s="29"/>
      <c r="G944" s="21"/>
      <c r="H944" s="21"/>
      <c r="I944" s="21"/>
      <c r="J944" s="21"/>
      <c r="K944" s="21"/>
      <c r="L944" s="21"/>
      <c r="M944" s="21"/>
      <c r="N944" s="21"/>
      <c r="O944" s="21"/>
      <c r="Q944" s="21"/>
      <c r="R944" s="21"/>
    </row>
    <row r="945" spans="2:18" x14ac:dyDescent="0.35">
      <c r="B945" s="21"/>
      <c r="C945" s="21"/>
      <c r="D945" s="21"/>
      <c r="E945" s="29"/>
      <c r="F945" s="29"/>
      <c r="G945" s="21"/>
      <c r="H945" s="21"/>
      <c r="I945" s="21"/>
      <c r="J945" s="21"/>
      <c r="K945" s="21"/>
      <c r="L945" s="21"/>
      <c r="M945" s="21"/>
      <c r="N945" s="21"/>
      <c r="O945" s="21"/>
      <c r="Q945" s="21"/>
      <c r="R945" s="21"/>
    </row>
    <row r="946" spans="2:18" x14ac:dyDescent="0.35">
      <c r="B946" s="21"/>
      <c r="C946" s="21"/>
      <c r="D946" s="21"/>
      <c r="E946" s="29"/>
      <c r="F946" s="29"/>
      <c r="G946" s="21"/>
      <c r="H946" s="21"/>
      <c r="I946" s="21"/>
      <c r="J946" s="21"/>
      <c r="K946" s="21"/>
      <c r="L946" s="21"/>
      <c r="M946" s="21"/>
      <c r="N946" s="21"/>
      <c r="O946" s="21"/>
      <c r="Q946" s="21"/>
      <c r="R946" s="21"/>
    </row>
    <row r="947" spans="2:18" x14ac:dyDescent="0.35">
      <c r="B947" s="21"/>
      <c r="C947" s="21"/>
      <c r="D947" s="21"/>
      <c r="E947" s="29"/>
      <c r="F947" s="29"/>
      <c r="G947" s="21"/>
      <c r="H947" s="21"/>
      <c r="I947" s="21"/>
      <c r="J947" s="21"/>
      <c r="K947" s="21"/>
      <c r="L947" s="21"/>
      <c r="M947" s="21"/>
      <c r="N947" s="21"/>
      <c r="O947" s="21"/>
      <c r="Q947" s="21"/>
      <c r="R947" s="21"/>
    </row>
    <row r="948" spans="2:18" x14ac:dyDescent="0.35">
      <c r="B948" s="21"/>
      <c r="C948" s="21"/>
      <c r="D948" s="21"/>
      <c r="E948" s="29"/>
      <c r="F948" s="29"/>
      <c r="G948" s="21"/>
      <c r="H948" s="21"/>
      <c r="I948" s="21"/>
      <c r="J948" s="21"/>
      <c r="K948" s="21"/>
      <c r="L948" s="21"/>
      <c r="M948" s="21"/>
      <c r="N948" s="21"/>
      <c r="O948" s="21"/>
      <c r="Q948" s="21"/>
      <c r="R948" s="21"/>
    </row>
    <row r="949" spans="2:18" x14ac:dyDescent="0.35">
      <c r="B949" s="21"/>
      <c r="C949" s="21"/>
      <c r="D949" s="21"/>
      <c r="E949" s="29"/>
      <c r="F949" s="29"/>
      <c r="G949" s="21"/>
      <c r="H949" s="21"/>
      <c r="I949" s="21"/>
      <c r="J949" s="21"/>
      <c r="K949" s="21"/>
      <c r="L949" s="21"/>
      <c r="M949" s="21"/>
      <c r="N949" s="21"/>
      <c r="O949" s="21"/>
      <c r="Q949" s="21"/>
      <c r="R949" s="21"/>
    </row>
    <row r="950" spans="2:18" x14ac:dyDescent="0.35">
      <c r="B950" s="21"/>
      <c r="C950" s="21"/>
      <c r="D950" s="21"/>
      <c r="E950" s="29"/>
      <c r="F950" s="29"/>
      <c r="G950" s="21"/>
      <c r="H950" s="21"/>
      <c r="I950" s="21"/>
      <c r="J950" s="21"/>
      <c r="K950" s="21"/>
      <c r="L950" s="21"/>
      <c r="M950" s="21"/>
      <c r="N950" s="21"/>
      <c r="O950" s="21"/>
      <c r="Q950" s="21"/>
      <c r="R950" s="21"/>
    </row>
    <row r="951" spans="2:18" x14ac:dyDescent="0.35">
      <c r="B951" s="21"/>
      <c r="C951" s="21"/>
      <c r="D951" s="21"/>
      <c r="E951" s="29"/>
      <c r="F951" s="29"/>
      <c r="G951" s="21"/>
      <c r="H951" s="21"/>
      <c r="I951" s="21"/>
      <c r="J951" s="21"/>
      <c r="K951" s="21"/>
      <c r="L951" s="21"/>
      <c r="M951" s="21"/>
      <c r="N951" s="21"/>
      <c r="O951" s="21"/>
      <c r="Q951" s="21"/>
      <c r="R951" s="21"/>
    </row>
    <row r="952" spans="2:18" x14ac:dyDescent="0.35">
      <c r="B952" s="21"/>
      <c r="C952" s="21"/>
      <c r="D952" s="21"/>
      <c r="E952" s="29"/>
      <c r="F952" s="29"/>
      <c r="G952" s="21"/>
      <c r="H952" s="21"/>
      <c r="I952" s="21"/>
      <c r="J952" s="21"/>
      <c r="K952" s="21"/>
      <c r="L952" s="21"/>
      <c r="M952" s="21"/>
      <c r="N952" s="21"/>
      <c r="O952" s="21"/>
      <c r="Q952" s="21"/>
      <c r="R952" s="21"/>
    </row>
    <row r="953" spans="2:18" x14ac:dyDescent="0.35">
      <c r="B953" s="21"/>
      <c r="C953" s="21"/>
      <c r="D953" s="21"/>
      <c r="E953" s="29"/>
      <c r="F953" s="29"/>
      <c r="G953" s="21"/>
      <c r="H953" s="21"/>
      <c r="I953" s="21"/>
      <c r="J953" s="21"/>
      <c r="K953" s="21"/>
      <c r="L953" s="21"/>
      <c r="M953" s="21"/>
      <c r="N953" s="21"/>
      <c r="O953" s="21"/>
      <c r="Q953" s="21"/>
      <c r="R953" s="21"/>
    </row>
    <row r="954" spans="2:18" x14ac:dyDescent="0.35">
      <c r="B954" s="21"/>
      <c r="C954" s="21"/>
      <c r="D954" s="21"/>
      <c r="E954" s="29"/>
      <c r="F954" s="29"/>
      <c r="G954" s="21"/>
      <c r="H954" s="21"/>
      <c r="I954" s="21"/>
      <c r="J954" s="21"/>
      <c r="K954" s="21"/>
      <c r="L954" s="21"/>
      <c r="M954" s="21"/>
      <c r="N954" s="21"/>
      <c r="O954" s="21"/>
      <c r="Q954" s="21"/>
      <c r="R954" s="21"/>
    </row>
    <row r="955" spans="2:18" x14ac:dyDescent="0.35">
      <c r="B955" s="21"/>
      <c r="C955" s="21"/>
      <c r="D955" s="21"/>
      <c r="E955" s="29"/>
      <c r="F955" s="29"/>
      <c r="G955" s="21"/>
      <c r="H955" s="21"/>
      <c r="I955" s="21"/>
      <c r="J955" s="21"/>
      <c r="K955" s="21"/>
      <c r="L955" s="21"/>
      <c r="M955" s="21"/>
      <c r="N955" s="21"/>
      <c r="O955" s="21"/>
      <c r="Q955" s="21"/>
      <c r="R955" s="21"/>
    </row>
    <row r="956" spans="2:18" x14ac:dyDescent="0.35">
      <c r="B956" s="21"/>
      <c r="C956" s="21"/>
      <c r="D956" s="21"/>
      <c r="E956" s="29"/>
      <c r="F956" s="29"/>
      <c r="G956" s="21"/>
      <c r="H956" s="21"/>
      <c r="I956" s="21"/>
      <c r="J956" s="21"/>
      <c r="K956" s="21"/>
      <c r="L956" s="21"/>
      <c r="M956" s="21"/>
      <c r="N956" s="21"/>
      <c r="O956" s="21"/>
      <c r="Q956" s="21"/>
      <c r="R956" s="21"/>
    </row>
    <row r="957" spans="2:18" x14ac:dyDescent="0.35">
      <c r="B957" s="21"/>
      <c r="C957" s="21"/>
      <c r="D957" s="21"/>
      <c r="E957" s="29"/>
      <c r="F957" s="29"/>
      <c r="G957" s="21"/>
      <c r="H957" s="21"/>
      <c r="I957" s="21"/>
      <c r="J957" s="21"/>
      <c r="K957" s="21"/>
      <c r="L957" s="21"/>
      <c r="M957" s="21"/>
      <c r="N957" s="21"/>
      <c r="O957" s="21"/>
      <c r="Q957" s="21"/>
      <c r="R957" s="21"/>
    </row>
    <row r="958" spans="2:18" x14ac:dyDescent="0.35">
      <c r="B958" s="21"/>
      <c r="C958" s="21"/>
      <c r="D958" s="21"/>
      <c r="E958" s="29"/>
      <c r="F958" s="29"/>
      <c r="G958" s="21"/>
      <c r="H958" s="21"/>
      <c r="I958" s="21"/>
      <c r="J958" s="21"/>
      <c r="K958" s="21"/>
      <c r="L958" s="21"/>
      <c r="M958" s="21"/>
      <c r="N958" s="21"/>
      <c r="O958" s="21"/>
      <c r="Q958" s="21"/>
      <c r="R958" s="21"/>
    </row>
    <row r="959" spans="2:18" x14ac:dyDescent="0.35">
      <c r="B959" s="21"/>
      <c r="C959" s="21"/>
      <c r="D959" s="21"/>
      <c r="E959" s="29"/>
      <c r="F959" s="29"/>
      <c r="G959" s="21"/>
      <c r="H959" s="21"/>
      <c r="I959" s="21"/>
      <c r="J959" s="21"/>
      <c r="K959" s="21"/>
      <c r="L959" s="21"/>
      <c r="M959" s="21"/>
      <c r="N959" s="21"/>
      <c r="O959" s="21"/>
      <c r="Q959" s="21"/>
      <c r="R959" s="21"/>
    </row>
    <row r="960" spans="2:18" x14ac:dyDescent="0.35">
      <c r="B960" s="21"/>
      <c r="C960" s="21"/>
      <c r="D960" s="21"/>
      <c r="E960" s="29"/>
      <c r="F960" s="29"/>
      <c r="G960" s="21"/>
      <c r="H960" s="21"/>
      <c r="I960" s="21"/>
      <c r="J960" s="21"/>
      <c r="K960" s="21"/>
      <c r="L960" s="21"/>
      <c r="M960" s="21"/>
      <c r="N960" s="21"/>
      <c r="O960" s="21"/>
      <c r="Q960" s="21"/>
      <c r="R960" s="21"/>
    </row>
    <row r="961" spans="1:25" x14ac:dyDescent="0.35">
      <c r="B961" s="21"/>
      <c r="C961" s="21"/>
      <c r="D961" s="21"/>
      <c r="E961" s="29"/>
      <c r="F961" s="29"/>
      <c r="G961" s="21"/>
      <c r="H961" s="21"/>
      <c r="I961" s="21"/>
      <c r="J961" s="21"/>
      <c r="K961" s="21"/>
      <c r="L961" s="21"/>
      <c r="M961" s="21"/>
      <c r="N961" s="21"/>
      <c r="O961" s="21"/>
      <c r="Q961" s="21"/>
      <c r="R961" s="21"/>
    </row>
    <row r="962" spans="1:25" x14ac:dyDescent="0.35">
      <c r="B962" s="21"/>
      <c r="C962" s="21"/>
      <c r="D962" s="21"/>
      <c r="E962" s="29"/>
      <c r="F962" s="29"/>
      <c r="G962" s="21"/>
      <c r="H962" s="21"/>
      <c r="I962" s="21"/>
      <c r="J962" s="21"/>
      <c r="K962" s="21"/>
      <c r="L962" s="21"/>
      <c r="M962" s="21"/>
      <c r="N962" s="21"/>
      <c r="O962" s="21"/>
      <c r="Q962" s="21"/>
      <c r="R962" s="21"/>
    </row>
    <row r="963" spans="1:25" x14ac:dyDescent="0.35">
      <c r="B963" s="21"/>
      <c r="C963" s="21"/>
      <c r="D963" s="21"/>
      <c r="E963" s="29"/>
      <c r="F963" s="29"/>
      <c r="G963" s="21"/>
      <c r="H963" s="21"/>
      <c r="I963" s="21"/>
      <c r="J963" s="21"/>
      <c r="K963" s="21"/>
      <c r="L963" s="21"/>
      <c r="M963" s="21"/>
      <c r="N963" s="21"/>
      <c r="O963" s="21"/>
      <c r="Q963" s="21"/>
      <c r="R963" s="21"/>
    </row>
    <row r="964" spans="1:25" x14ac:dyDescent="0.35">
      <c r="B964" s="21"/>
      <c r="C964" s="21"/>
      <c r="D964" s="21"/>
      <c r="E964" s="29"/>
      <c r="F964" s="29"/>
      <c r="G964" s="21"/>
      <c r="H964" s="21"/>
      <c r="I964" s="21"/>
      <c r="J964" s="21"/>
      <c r="K964" s="21"/>
      <c r="L964" s="21"/>
      <c r="M964" s="21"/>
      <c r="N964" s="21"/>
      <c r="O964" s="21"/>
      <c r="Q964" s="21"/>
      <c r="R964" s="21"/>
    </row>
    <row r="965" spans="1:25" x14ac:dyDescent="0.35">
      <c r="B965" s="21"/>
      <c r="C965" s="21"/>
      <c r="D965" s="21"/>
      <c r="E965" s="29"/>
      <c r="F965" s="29"/>
      <c r="G965" s="21"/>
      <c r="H965" s="21"/>
      <c r="I965" s="21"/>
      <c r="J965" s="21"/>
      <c r="K965" s="21"/>
      <c r="L965" s="21"/>
      <c r="M965" s="21"/>
      <c r="N965" s="21"/>
      <c r="O965" s="21"/>
      <c r="Q965" s="21"/>
      <c r="R965" s="21"/>
    </row>
    <row r="966" spans="1:25" x14ac:dyDescent="0.35">
      <c r="B966" s="21"/>
      <c r="C966" s="21"/>
      <c r="D966" s="21"/>
      <c r="E966" s="29"/>
      <c r="F966" s="29"/>
      <c r="G966" s="21"/>
      <c r="H966" s="21"/>
      <c r="I966" s="21"/>
      <c r="J966" s="21"/>
      <c r="K966" s="21"/>
      <c r="L966" s="21"/>
      <c r="M966" s="21"/>
      <c r="N966" s="21"/>
      <c r="O966" s="21"/>
      <c r="Q966" s="21"/>
      <c r="R966" s="21"/>
      <c r="U966" s="28"/>
      <c r="V966" s="28"/>
      <c r="W966" s="28"/>
      <c r="X966" s="28"/>
      <c r="Y966" s="28"/>
    </row>
    <row r="967" spans="1:25" x14ac:dyDescent="0.35">
      <c r="B967" s="21"/>
      <c r="C967" s="21"/>
      <c r="D967" s="21"/>
      <c r="E967" s="29"/>
      <c r="F967" s="29"/>
      <c r="G967" s="21"/>
      <c r="H967" s="21"/>
      <c r="I967" s="21"/>
      <c r="J967" s="21"/>
      <c r="K967" s="21"/>
      <c r="L967" s="21"/>
      <c r="M967" s="21"/>
      <c r="N967" s="21"/>
      <c r="O967" s="21"/>
      <c r="Q967" s="21"/>
      <c r="R967" s="21"/>
      <c r="U967" s="28"/>
      <c r="V967" s="28"/>
      <c r="W967" s="28"/>
      <c r="X967" s="28"/>
      <c r="Y967" s="28"/>
    </row>
    <row r="968" spans="1:25" x14ac:dyDescent="0.35">
      <c r="B968" s="21"/>
      <c r="C968" s="21"/>
      <c r="D968" s="21"/>
      <c r="E968" s="29"/>
      <c r="F968" s="29"/>
      <c r="G968" s="21"/>
      <c r="H968" s="21"/>
      <c r="I968" s="21"/>
      <c r="J968" s="21"/>
      <c r="K968" s="21"/>
      <c r="L968" s="21"/>
      <c r="M968" s="21"/>
      <c r="N968" s="21"/>
      <c r="O968" s="21"/>
      <c r="Q968" s="21"/>
      <c r="R968" s="21"/>
      <c r="U968" s="28"/>
      <c r="V968" s="28"/>
      <c r="W968" s="28"/>
      <c r="X968" s="28"/>
      <c r="Y968" s="28"/>
    </row>
    <row r="969" spans="1:25" x14ac:dyDescent="0.35">
      <c r="B969" s="21"/>
      <c r="C969" s="21"/>
      <c r="D969" s="21"/>
      <c r="E969" s="29"/>
      <c r="F969" s="29"/>
      <c r="G969" s="21"/>
      <c r="H969" s="21"/>
      <c r="I969" s="21"/>
      <c r="J969" s="21"/>
      <c r="K969" s="21"/>
      <c r="L969" s="21"/>
      <c r="M969" s="21"/>
      <c r="N969" s="21"/>
      <c r="O969" s="21"/>
      <c r="Q969" s="21"/>
      <c r="R969" s="21"/>
      <c r="U969" s="28"/>
      <c r="V969" s="28"/>
      <c r="W969" s="28"/>
      <c r="X969" s="28"/>
      <c r="Y969" s="28"/>
    </row>
    <row r="970" spans="1:25" x14ac:dyDescent="0.35">
      <c r="B970" s="21"/>
      <c r="C970" s="21"/>
      <c r="D970" s="21"/>
      <c r="E970" s="29"/>
      <c r="F970" s="29"/>
      <c r="G970" s="21"/>
      <c r="H970" s="21"/>
      <c r="I970" s="21"/>
      <c r="J970" s="21"/>
      <c r="K970" s="21"/>
      <c r="L970" s="21"/>
      <c r="M970" s="21"/>
      <c r="N970" s="21"/>
      <c r="O970" s="21"/>
      <c r="Q970" s="21"/>
      <c r="R970" s="21"/>
      <c r="U970" s="28"/>
      <c r="V970" s="28"/>
      <c r="W970" s="28"/>
      <c r="X970" s="28"/>
      <c r="Y970" s="28"/>
    </row>
    <row r="971" spans="1:25" x14ac:dyDescent="0.35">
      <c r="B971" s="21"/>
      <c r="C971" s="21"/>
      <c r="D971" s="21"/>
      <c r="E971" s="29"/>
      <c r="F971" s="29"/>
      <c r="G971" s="21"/>
      <c r="H971" s="21"/>
      <c r="I971" s="21"/>
      <c r="J971" s="21"/>
      <c r="K971" s="21"/>
      <c r="L971" s="21"/>
      <c r="M971" s="21"/>
      <c r="N971" s="21"/>
      <c r="O971" s="21"/>
      <c r="Q971" s="21"/>
      <c r="R971" s="21"/>
      <c r="U971" s="28"/>
      <c r="V971" s="28"/>
      <c r="W971" s="28"/>
      <c r="X971" s="28"/>
      <c r="Y971" s="28"/>
    </row>
    <row r="972" spans="1:25" x14ac:dyDescent="0.35">
      <c r="B972" s="21"/>
      <c r="C972" s="21"/>
      <c r="D972" s="21"/>
      <c r="E972" s="29"/>
      <c r="F972" s="29"/>
      <c r="G972" s="21"/>
      <c r="H972" s="21"/>
      <c r="I972" s="21"/>
      <c r="J972" s="21"/>
      <c r="K972" s="21"/>
      <c r="L972" s="21"/>
      <c r="M972" s="21"/>
      <c r="N972" s="21"/>
      <c r="O972" s="21"/>
      <c r="Q972" s="21"/>
      <c r="R972" s="21"/>
      <c r="U972" s="28"/>
      <c r="V972" s="28"/>
      <c r="W972" s="28"/>
      <c r="X972" s="28"/>
      <c r="Y972" s="28"/>
    </row>
    <row r="973" spans="1:25" x14ac:dyDescent="0.35">
      <c r="B973" s="21"/>
      <c r="C973" s="21"/>
      <c r="D973" s="21"/>
      <c r="E973" s="29"/>
      <c r="F973" s="29"/>
      <c r="G973" s="21"/>
      <c r="H973" s="21"/>
      <c r="I973" s="21"/>
      <c r="J973" s="21"/>
      <c r="K973" s="21"/>
      <c r="L973" s="21"/>
      <c r="M973" s="21"/>
      <c r="N973" s="21"/>
      <c r="O973" s="21"/>
      <c r="Q973" s="21"/>
      <c r="R973" s="21"/>
      <c r="U973" s="28"/>
      <c r="V973" s="28"/>
      <c r="W973" s="28"/>
      <c r="X973" s="28"/>
      <c r="Y973" s="28"/>
    </row>
    <row r="974" spans="1:25" s="28" customFormat="1" x14ac:dyDescent="0.35">
      <c r="A974" s="27"/>
      <c r="B974" s="21"/>
      <c r="C974" s="21"/>
      <c r="D974" s="21"/>
      <c r="E974" s="29"/>
      <c r="F974" s="29"/>
      <c r="G974" s="21"/>
      <c r="H974" s="21"/>
      <c r="I974" s="21"/>
      <c r="J974" s="21"/>
      <c r="K974" s="21"/>
      <c r="L974" s="21"/>
      <c r="M974" s="21"/>
      <c r="N974" s="21"/>
      <c r="O974" s="21"/>
      <c r="Q974" s="21"/>
      <c r="R974" s="21"/>
    </row>
    <row r="975" spans="1:25" s="28" customFormat="1" x14ac:dyDescent="0.35">
      <c r="A975" s="27"/>
      <c r="B975" s="21"/>
      <c r="C975" s="21"/>
      <c r="D975" s="21"/>
      <c r="E975" s="29"/>
      <c r="F975" s="29"/>
      <c r="G975" s="21"/>
      <c r="H975" s="21"/>
      <c r="I975" s="21"/>
      <c r="J975" s="21"/>
      <c r="K975" s="21"/>
      <c r="L975" s="21"/>
      <c r="M975" s="21"/>
      <c r="N975" s="21"/>
      <c r="O975" s="21"/>
      <c r="Q975" s="21"/>
      <c r="R975" s="21"/>
    </row>
    <row r="976" spans="1:25" s="28" customFormat="1" x14ac:dyDescent="0.35">
      <c r="A976" s="27"/>
      <c r="B976" s="21"/>
      <c r="C976" s="21"/>
      <c r="D976" s="21"/>
      <c r="E976" s="29"/>
      <c r="F976" s="29"/>
      <c r="G976" s="21"/>
      <c r="H976" s="21"/>
      <c r="I976" s="21"/>
      <c r="J976" s="21"/>
      <c r="K976" s="21"/>
      <c r="L976" s="21"/>
      <c r="M976" s="21"/>
      <c r="N976" s="21"/>
      <c r="O976" s="21"/>
      <c r="Q976" s="21"/>
      <c r="R976" s="21"/>
    </row>
    <row r="977" spans="1:18" s="28" customFormat="1" x14ac:dyDescent="0.35">
      <c r="A977" s="27"/>
      <c r="B977" s="21"/>
      <c r="C977" s="21"/>
      <c r="D977" s="21"/>
      <c r="E977" s="29"/>
      <c r="F977" s="29"/>
      <c r="G977" s="21"/>
      <c r="H977" s="21"/>
      <c r="I977" s="21"/>
      <c r="J977" s="21"/>
      <c r="K977" s="21"/>
      <c r="L977" s="21"/>
      <c r="M977" s="21"/>
      <c r="N977" s="21"/>
      <c r="O977" s="21"/>
      <c r="Q977" s="21"/>
      <c r="R977" s="21"/>
    </row>
    <row r="978" spans="1:18" s="28" customFormat="1" x14ac:dyDescent="0.35">
      <c r="A978" s="27"/>
      <c r="B978" s="21"/>
      <c r="C978" s="21"/>
      <c r="D978" s="21"/>
      <c r="E978" s="29"/>
      <c r="F978" s="29"/>
      <c r="G978" s="21"/>
      <c r="H978" s="21"/>
      <c r="I978" s="21"/>
      <c r="J978" s="21"/>
      <c r="K978" s="21"/>
      <c r="L978" s="21"/>
      <c r="M978" s="21"/>
      <c r="N978" s="21"/>
      <c r="O978" s="21"/>
      <c r="Q978" s="21"/>
      <c r="R978" s="21"/>
    </row>
    <row r="979" spans="1:18" s="28" customFormat="1" x14ac:dyDescent="0.35">
      <c r="A979" s="27"/>
      <c r="B979" s="21"/>
      <c r="C979" s="21"/>
      <c r="D979" s="21"/>
      <c r="E979" s="29"/>
      <c r="F979" s="29"/>
      <c r="G979" s="21"/>
      <c r="H979" s="21"/>
      <c r="I979" s="21"/>
      <c r="J979" s="21"/>
      <c r="K979" s="21"/>
      <c r="L979" s="21"/>
      <c r="M979" s="21"/>
      <c r="N979" s="21"/>
      <c r="O979" s="21"/>
      <c r="Q979" s="21"/>
      <c r="R979" s="21"/>
    </row>
    <row r="980" spans="1:18" s="28" customFormat="1" x14ac:dyDescent="0.35">
      <c r="A980" s="27"/>
      <c r="B980" s="21"/>
      <c r="C980" s="21"/>
      <c r="D980" s="21"/>
      <c r="E980" s="29"/>
      <c r="F980" s="29"/>
      <c r="G980" s="21"/>
      <c r="H980" s="21"/>
      <c r="I980" s="21"/>
      <c r="J980" s="21"/>
      <c r="K980" s="21"/>
      <c r="L980" s="21"/>
      <c r="M980" s="21"/>
      <c r="N980" s="21"/>
      <c r="O980" s="21"/>
      <c r="Q980" s="21"/>
      <c r="R980" s="21"/>
    </row>
    <row r="981" spans="1:18" s="28" customFormat="1" x14ac:dyDescent="0.35">
      <c r="A981" s="27"/>
      <c r="B981" s="21"/>
      <c r="C981" s="21"/>
      <c r="D981" s="21"/>
      <c r="E981" s="29"/>
      <c r="F981" s="29"/>
      <c r="G981" s="21"/>
      <c r="H981" s="21"/>
      <c r="I981" s="21"/>
      <c r="J981" s="21"/>
      <c r="K981" s="21"/>
      <c r="L981" s="21"/>
      <c r="M981" s="21"/>
      <c r="N981" s="21"/>
      <c r="O981" s="21"/>
      <c r="Q981" s="21"/>
      <c r="R981" s="21"/>
    </row>
    <row r="982" spans="1:18" s="28" customFormat="1" x14ac:dyDescent="0.35">
      <c r="A982" s="27"/>
      <c r="B982" s="21"/>
      <c r="C982" s="21"/>
      <c r="D982" s="21"/>
      <c r="E982" s="29"/>
      <c r="F982" s="29"/>
      <c r="G982" s="21"/>
      <c r="H982" s="21"/>
      <c r="I982" s="21"/>
      <c r="J982" s="21"/>
      <c r="K982" s="21"/>
      <c r="L982" s="21"/>
      <c r="M982" s="21"/>
      <c r="N982" s="21"/>
      <c r="O982" s="21"/>
      <c r="Q982" s="21"/>
      <c r="R982" s="21"/>
    </row>
    <row r="983" spans="1:18" s="28" customFormat="1" x14ac:dyDescent="0.35">
      <c r="A983" s="27"/>
      <c r="B983" s="21"/>
      <c r="C983" s="21"/>
      <c r="D983" s="21"/>
      <c r="E983" s="29"/>
      <c r="F983" s="29"/>
      <c r="G983" s="21"/>
      <c r="H983" s="21"/>
      <c r="I983" s="21"/>
      <c r="J983" s="21"/>
      <c r="K983" s="21"/>
      <c r="L983" s="21"/>
      <c r="M983" s="21"/>
      <c r="N983" s="21"/>
      <c r="O983" s="21"/>
      <c r="Q983" s="21"/>
      <c r="R983" s="21"/>
    </row>
    <row r="984" spans="1:18" s="28" customFormat="1" x14ac:dyDescent="0.35">
      <c r="A984" s="27"/>
      <c r="B984" s="21"/>
      <c r="C984" s="21"/>
      <c r="D984" s="21"/>
      <c r="E984" s="29"/>
      <c r="F984" s="29"/>
      <c r="G984" s="21"/>
      <c r="H984" s="21"/>
      <c r="I984" s="21"/>
      <c r="J984" s="21"/>
      <c r="K984" s="21"/>
      <c r="L984" s="21"/>
      <c r="M984" s="21"/>
      <c r="N984" s="21"/>
      <c r="O984" s="21"/>
      <c r="Q984" s="21"/>
      <c r="R984" s="21"/>
    </row>
    <row r="985" spans="1:18" s="28" customFormat="1" x14ac:dyDescent="0.35">
      <c r="A985" s="27"/>
      <c r="B985" s="21"/>
      <c r="C985" s="21"/>
      <c r="D985" s="21"/>
      <c r="E985" s="29"/>
      <c r="F985" s="29"/>
      <c r="G985" s="21"/>
      <c r="H985" s="21"/>
      <c r="I985" s="21"/>
      <c r="J985" s="21"/>
      <c r="K985" s="21"/>
      <c r="L985" s="21"/>
      <c r="M985" s="21"/>
      <c r="N985" s="21"/>
      <c r="O985" s="21"/>
      <c r="Q985" s="21"/>
      <c r="R985" s="21"/>
    </row>
    <row r="986" spans="1:18" s="28" customFormat="1" x14ac:dyDescent="0.35">
      <c r="A986" s="27"/>
      <c r="B986" s="21"/>
      <c r="C986" s="21"/>
      <c r="D986" s="21"/>
      <c r="E986" s="29"/>
      <c r="F986" s="29"/>
      <c r="G986" s="21"/>
      <c r="H986" s="21"/>
      <c r="I986" s="21"/>
      <c r="J986" s="21"/>
      <c r="K986" s="21"/>
      <c r="L986" s="21"/>
      <c r="M986" s="21"/>
      <c r="N986" s="21"/>
      <c r="O986" s="21"/>
      <c r="Q986" s="21"/>
      <c r="R986" s="21"/>
    </row>
    <row r="987" spans="1:18" s="28" customFormat="1" x14ac:dyDescent="0.35">
      <c r="A987" s="27"/>
      <c r="B987" s="21"/>
      <c r="C987" s="21"/>
      <c r="D987" s="21"/>
      <c r="E987" s="29"/>
      <c r="F987" s="29"/>
      <c r="G987" s="21"/>
      <c r="H987" s="21"/>
      <c r="I987" s="21"/>
      <c r="J987" s="21"/>
      <c r="K987" s="21"/>
      <c r="L987" s="21"/>
      <c r="M987" s="21"/>
      <c r="N987" s="21"/>
      <c r="O987" s="21"/>
      <c r="Q987" s="21"/>
      <c r="R987" s="21"/>
    </row>
    <row r="988" spans="1:18" s="28" customFormat="1" x14ac:dyDescent="0.35">
      <c r="A988" s="27"/>
      <c r="B988" s="21"/>
      <c r="C988" s="21"/>
      <c r="D988" s="21"/>
      <c r="E988" s="29"/>
      <c r="F988" s="29"/>
      <c r="G988" s="21"/>
      <c r="H988" s="21"/>
      <c r="I988" s="21"/>
      <c r="J988" s="21"/>
      <c r="K988" s="21"/>
      <c r="L988" s="21"/>
      <c r="M988" s="21"/>
      <c r="N988" s="21"/>
      <c r="O988" s="21"/>
      <c r="Q988" s="21"/>
      <c r="R988" s="21"/>
    </row>
    <row r="989" spans="1:18" s="28" customFormat="1" x14ac:dyDescent="0.35">
      <c r="A989" s="27"/>
      <c r="B989" s="21"/>
      <c r="C989" s="21"/>
      <c r="D989" s="21"/>
      <c r="E989" s="29"/>
      <c r="F989" s="29"/>
      <c r="G989" s="21"/>
      <c r="H989" s="21"/>
      <c r="I989" s="21"/>
      <c r="J989" s="21"/>
      <c r="K989" s="21"/>
      <c r="L989" s="21"/>
      <c r="M989" s="21"/>
      <c r="N989" s="21"/>
      <c r="O989" s="21"/>
      <c r="Q989" s="21"/>
      <c r="R989" s="21"/>
    </row>
    <row r="990" spans="1:18" s="28" customFormat="1" x14ac:dyDescent="0.35">
      <c r="A990" s="27"/>
      <c r="B990" s="21"/>
      <c r="C990" s="21"/>
      <c r="D990" s="21"/>
      <c r="E990" s="29"/>
      <c r="F990" s="29"/>
      <c r="G990" s="21"/>
      <c r="H990" s="21"/>
      <c r="I990" s="21"/>
      <c r="J990" s="21"/>
      <c r="K990" s="21"/>
      <c r="L990" s="21"/>
      <c r="M990" s="21"/>
      <c r="N990" s="21"/>
      <c r="O990" s="21"/>
      <c r="Q990" s="21"/>
      <c r="R990" s="21"/>
    </row>
    <row r="991" spans="1:18" s="28" customFormat="1" x14ac:dyDescent="0.35">
      <c r="A991" s="27"/>
      <c r="B991" s="21"/>
      <c r="C991" s="21"/>
      <c r="D991" s="21"/>
      <c r="E991" s="29"/>
      <c r="F991" s="29"/>
      <c r="G991" s="21"/>
      <c r="H991" s="21"/>
      <c r="I991" s="21"/>
      <c r="J991" s="21"/>
      <c r="K991" s="21"/>
      <c r="L991" s="21"/>
      <c r="M991" s="21"/>
      <c r="N991" s="21"/>
      <c r="O991" s="21"/>
      <c r="Q991" s="21"/>
      <c r="R991" s="21"/>
    </row>
    <row r="992" spans="1:18" s="28" customFormat="1" x14ac:dyDescent="0.35">
      <c r="A992" s="27"/>
      <c r="B992" s="21"/>
      <c r="C992" s="21"/>
      <c r="D992" s="21"/>
      <c r="E992" s="29"/>
      <c r="F992" s="29"/>
      <c r="G992" s="21"/>
      <c r="H992" s="21"/>
      <c r="I992" s="21"/>
      <c r="J992" s="21"/>
      <c r="K992" s="21"/>
      <c r="L992" s="21"/>
      <c r="M992" s="21"/>
      <c r="N992" s="21"/>
      <c r="O992" s="21"/>
      <c r="Q992" s="21"/>
      <c r="R992" s="21"/>
    </row>
    <row r="993" spans="1:18" s="28" customFormat="1" x14ac:dyDescent="0.35">
      <c r="A993" s="27"/>
      <c r="B993" s="21"/>
      <c r="C993" s="21"/>
      <c r="D993" s="21"/>
      <c r="E993" s="29"/>
      <c r="F993" s="29"/>
      <c r="G993" s="21"/>
      <c r="H993" s="21"/>
      <c r="I993" s="21"/>
      <c r="J993" s="21"/>
      <c r="K993" s="21"/>
      <c r="L993" s="21"/>
      <c r="M993" s="21"/>
      <c r="N993" s="21"/>
      <c r="O993" s="21"/>
      <c r="Q993" s="21"/>
      <c r="R993" s="21"/>
    </row>
    <row r="994" spans="1:18" s="28" customFormat="1" x14ac:dyDescent="0.35">
      <c r="A994" s="27"/>
      <c r="B994" s="21"/>
      <c r="C994" s="21"/>
      <c r="D994" s="21"/>
      <c r="E994" s="29"/>
      <c r="F994" s="29"/>
      <c r="G994" s="21"/>
      <c r="H994" s="21"/>
      <c r="I994" s="21"/>
      <c r="J994" s="21"/>
      <c r="K994" s="21"/>
      <c r="L994" s="21"/>
      <c r="M994" s="21"/>
      <c r="N994" s="21"/>
      <c r="O994" s="21"/>
      <c r="Q994" s="21"/>
      <c r="R994" s="21"/>
    </row>
    <row r="995" spans="1:18" s="28" customFormat="1" x14ac:dyDescent="0.35">
      <c r="A995" s="27"/>
      <c r="B995" s="21"/>
      <c r="C995" s="21"/>
      <c r="D995" s="21"/>
      <c r="E995" s="29"/>
      <c r="F995" s="29"/>
      <c r="G995" s="21"/>
      <c r="H995" s="21"/>
      <c r="I995" s="21"/>
      <c r="J995" s="21"/>
      <c r="K995" s="21"/>
      <c r="L995" s="21"/>
      <c r="M995" s="21"/>
      <c r="N995" s="21"/>
      <c r="O995" s="21"/>
      <c r="Q995" s="21"/>
      <c r="R995" s="21"/>
    </row>
    <row r="996" spans="1:18" s="28" customFormat="1" x14ac:dyDescent="0.35">
      <c r="A996" s="27"/>
      <c r="B996" s="21"/>
      <c r="C996" s="21"/>
      <c r="D996" s="21"/>
      <c r="E996" s="29"/>
      <c r="F996" s="29"/>
      <c r="G996" s="21"/>
      <c r="H996" s="21"/>
      <c r="I996" s="21"/>
      <c r="J996" s="21"/>
      <c r="K996" s="21"/>
      <c r="L996" s="21"/>
      <c r="M996" s="21"/>
      <c r="N996" s="21"/>
      <c r="O996" s="21"/>
      <c r="Q996" s="21"/>
      <c r="R996" s="21"/>
    </row>
    <row r="997" spans="1:18" s="28" customFormat="1" x14ac:dyDescent="0.35">
      <c r="A997" s="27"/>
      <c r="B997" s="21"/>
      <c r="C997" s="21"/>
      <c r="D997" s="21"/>
      <c r="E997" s="29"/>
      <c r="F997" s="29"/>
      <c r="G997" s="21"/>
      <c r="H997" s="21"/>
      <c r="I997" s="21"/>
      <c r="J997" s="21"/>
      <c r="K997" s="21"/>
      <c r="L997" s="21"/>
      <c r="M997" s="21"/>
      <c r="N997" s="21"/>
      <c r="O997" s="21"/>
      <c r="Q997" s="21"/>
      <c r="R997" s="21"/>
    </row>
    <row r="998" spans="1:18" s="28" customFormat="1" x14ac:dyDescent="0.35">
      <c r="A998" s="27"/>
      <c r="B998" s="21"/>
      <c r="C998" s="21"/>
      <c r="D998" s="21"/>
      <c r="E998" s="29"/>
      <c r="F998" s="29"/>
      <c r="G998" s="21"/>
      <c r="H998" s="21"/>
      <c r="I998" s="21"/>
      <c r="J998" s="21"/>
      <c r="K998" s="21"/>
      <c r="L998" s="21"/>
      <c r="M998" s="21"/>
      <c r="N998" s="21"/>
      <c r="O998" s="21"/>
      <c r="Q998" s="21"/>
      <c r="R998" s="21"/>
    </row>
    <row r="999" spans="1:18" s="28" customFormat="1" x14ac:dyDescent="0.35">
      <c r="A999" s="27"/>
      <c r="B999" s="21"/>
      <c r="C999" s="21"/>
      <c r="D999" s="21"/>
      <c r="E999" s="29"/>
      <c r="F999" s="29"/>
      <c r="G999" s="21"/>
      <c r="H999" s="21"/>
      <c r="I999" s="21"/>
      <c r="J999" s="21"/>
      <c r="K999" s="21"/>
      <c r="L999" s="21"/>
      <c r="M999" s="21"/>
      <c r="N999" s="21"/>
      <c r="O999" s="21"/>
      <c r="Q999" s="21"/>
      <c r="R999" s="21"/>
    </row>
    <row r="1000" spans="1:18" s="28" customFormat="1" x14ac:dyDescent="0.35">
      <c r="A1000" s="27"/>
      <c r="B1000" s="21"/>
      <c r="C1000" s="21"/>
      <c r="D1000" s="21"/>
      <c r="E1000" s="29"/>
      <c r="F1000" s="29"/>
      <c r="G1000" s="21"/>
      <c r="H1000" s="21"/>
      <c r="I1000" s="21"/>
      <c r="J1000" s="21"/>
      <c r="K1000" s="21"/>
      <c r="L1000" s="21"/>
      <c r="M1000" s="21"/>
      <c r="N1000" s="21"/>
      <c r="O1000" s="21"/>
      <c r="Q1000" s="21"/>
      <c r="R1000" s="21"/>
    </row>
    <row r="1001" spans="1:18" s="28" customFormat="1" x14ac:dyDescent="0.35">
      <c r="A1001" s="27"/>
      <c r="B1001" s="21"/>
      <c r="C1001" s="21"/>
      <c r="D1001" s="21"/>
      <c r="E1001" s="29"/>
      <c r="F1001" s="29"/>
      <c r="G1001" s="21"/>
      <c r="H1001" s="21"/>
      <c r="I1001" s="21"/>
      <c r="J1001" s="21"/>
      <c r="K1001" s="21"/>
      <c r="L1001" s="21"/>
      <c r="M1001" s="21"/>
      <c r="N1001" s="21"/>
      <c r="O1001" s="21"/>
      <c r="Q1001" s="21"/>
      <c r="R1001" s="21"/>
    </row>
    <row r="1002" spans="1:18" s="28" customFormat="1" x14ac:dyDescent="0.35">
      <c r="A1002" s="27"/>
      <c r="B1002" s="21"/>
      <c r="C1002" s="21"/>
      <c r="D1002" s="21"/>
      <c r="E1002" s="29"/>
      <c r="F1002" s="29"/>
      <c r="G1002" s="21"/>
      <c r="H1002" s="21"/>
      <c r="I1002" s="21"/>
      <c r="J1002" s="21"/>
      <c r="K1002" s="21"/>
      <c r="L1002" s="21"/>
      <c r="M1002" s="21"/>
      <c r="N1002" s="21"/>
      <c r="O1002" s="21"/>
      <c r="Q1002" s="21"/>
      <c r="R1002" s="21"/>
    </row>
    <row r="1003" spans="1:18" s="28" customFormat="1" x14ac:dyDescent="0.35">
      <c r="A1003" s="27"/>
      <c r="B1003" s="21"/>
      <c r="C1003" s="21"/>
      <c r="D1003" s="21"/>
      <c r="E1003" s="29"/>
      <c r="F1003" s="29"/>
      <c r="G1003" s="21"/>
      <c r="H1003" s="21"/>
      <c r="I1003" s="21"/>
      <c r="J1003" s="21"/>
      <c r="K1003" s="21"/>
      <c r="L1003" s="21"/>
      <c r="M1003" s="21"/>
      <c r="N1003" s="21"/>
      <c r="O1003" s="21"/>
      <c r="Q1003" s="21"/>
      <c r="R1003" s="21"/>
    </row>
    <row r="1004" spans="1:18" s="28" customFormat="1" x14ac:dyDescent="0.35">
      <c r="A1004" s="27"/>
      <c r="B1004" s="21"/>
      <c r="C1004" s="21"/>
      <c r="D1004" s="21"/>
      <c r="E1004" s="29"/>
      <c r="F1004" s="29"/>
      <c r="G1004" s="21"/>
      <c r="H1004" s="21"/>
      <c r="I1004" s="21"/>
      <c r="J1004" s="21"/>
      <c r="K1004" s="21"/>
      <c r="L1004" s="21"/>
      <c r="M1004" s="21"/>
      <c r="N1004" s="21"/>
      <c r="O1004" s="21"/>
      <c r="Q1004" s="21"/>
      <c r="R1004" s="21"/>
    </row>
    <row r="1005" spans="1:18" s="28" customFormat="1" x14ac:dyDescent="0.35">
      <c r="A1005" s="27"/>
      <c r="B1005" s="21"/>
      <c r="C1005" s="21"/>
      <c r="D1005" s="21"/>
      <c r="E1005" s="29"/>
      <c r="F1005" s="29"/>
      <c r="G1005" s="21"/>
      <c r="H1005" s="21"/>
      <c r="I1005" s="21"/>
      <c r="J1005" s="21"/>
      <c r="K1005" s="21"/>
      <c r="L1005" s="21"/>
      <c r="M1005" s="21"/>
      <c r="N1005" s="21"/>
      <c r="O1005" s="21"/>
      <c r="Q1005" s="21"/>
      <c r="R1005" s="21"/>
    </row>
    <row r="1006" spans="1:18" s="28" customFormat="1" x14ac:dyDescent="0.35">
      <c r="A1006" s="27"/>
      <c r="B1006" s="21"/>
      <c r="C1006" s="21"/>
      <c r="D1006" s="21"/>
      <c r="E1006" s="29"/>
      <c r="F1006" s="29"/>
      <c r="G1006" s="21"/>
      <c r="H1006" s="21"/>
      <c r="I1006" s="21"/>
      <c r="J1006" s="21"/>
      <c r="K1006" s="21"/>
      <c r="L1006" s="21"/>
      <c r="M1006" s="21"/>
      <c r="N1006" s="21"/>
      <c r="O1006" s="21"/>
      <c r="Q1006" s="21"/>
      <c r="R1006" s="21"/>
    </row>
    <row r="1007" spans="1:18" s="28" customFormat="1" x14ac:dyDescent="0.35">
      <c r="A1007" s="27"/>
      <c r="B1007" s="21"/>
      <c r="C1007" s="21"/>
      <c r="D1007" s="21"/>
      <c r="E1007" s="29"/>
      <c r="F1007" s="29"/>
      <c r="G1007" s="21"/>
      <c r="H1007" s="21"/>
      <c r="I1007" s="21"/>
      <c r="J1007" s="21"/>
      <c r="K1007" s="21"/>
      <c r="L1007" s="21"/>
      <c r="M1007" s="21"/>
      <c r="N1007" s="21"/>
      <c r="O1007" s="21"/>
      <c r="Q1007" s="21"/>
      <c r="R1007" s="21"/>
    </row>
    <row r="1008" spans="1:18" s="28" customFormat="1" x14ac:dyDescent="0.35">
      <c r="A1008" s="27"/>
      <c r="B1008" s="21"/>
      <c r="C1008" s="21"/>
      <c r="D1008" s="21"/>
      <c r="E1008" s="29"/>
      <c r="F1008" s="29"/>
      <c r="G1008" s="21"/>
      <c r="H1008" s="21"/>
      <c r="I1008" s="21"/>
      <c r="J1008" s="21"/>
      <c r="K1008" s="21"/>
      <c r="L1008" s="21"/>
      <c r="M1008" s="21"/>
      <c r="N1008" s="21"/>
      <c r="O1008" s="21"/>
      <c r="Q1008" s="21"/>
      <c r="R1008" s="21"/>
    </row>
    <row r="1009" spans="1:18" s="28" customFormat="1" x14ac:dyDescent="0.35">
      <c r="A1009" s="27"/>
      <c r="B1009" s="21"/>
      <c r="C1009" s="21"/>
      <c r="D1009" s="21"/>
      <c r="E1009" s="29"/>
      <c r="F1009" s="29"/>
      <c r="G1009" s="21"/>
      <c r="H1009" s="21"/>
      <c r="I1009" s="21"/>
      <c r="J1009" s="21"/>
      <c r="K1009" s="21"/>
      <c r="L1009" s="21"/>
      <c r="M1009" s="21"/>
      <c r="N1009" s="21"/>
      <c r="O1009" s="21"/>
      <c r="Q1009" s="21"/>
      <c r="R1009" s="21"/>
    </row>
    <row r="1010" spans="1:18" s="28" customFormat="1" x14ac:dyDescent="0.35">
      <c r="A1010" s="27"/>
      <c r="B1010" s="21"/>
      <c r="C1010" s="21"/>
      <c r="D1010" s="21"/>
      <c r="E1010" s="29"/>
      <c r="F1010" s="29"/>
      <c r="G1010" s="21"/>
      <c r="H1010" s="21"/>
      <c r="I1010" s="21"/>
      <c r="J1010" s="21"/>
      <c r="K1010" s="21"/>
      <c r="L1010" s="21"/>
      <c r="M1010" s="21"/>
      <c r="N1010" s="21"/>
      <c r="O1010" s="21"/>
      <c r="Q1010" s="21"/>
      <c r="R1010" s="21"/>
    </row>
    <row r="1011" spans="1:18" s="28" customFormat="1" x14ac:dyDescent="0.35">
      <c r="A1011" s="27"/>
      <c r="B1011" s="21"/>
      <c r="C1011" s="21"/>
      <c r="D1011" s="21"/>
      <c r="E1011" s="29"/>
      <c r="F1011" s="29"/>
      <c r="G1011" s="21"/>
      <c r="H1011" s="21"/>
      <c r="I1011" s="21"/>
      <c r="J1011" s="21"/>
      <c r="K1011" s="21"/>
      <c r="L1011" s="21"/>
      <c r="M1011" s="21"/>
      <c r="N1011" s="21"/>
      <c r="O1011" s="21"/>
      <c r="Q1011" s="21"/>
      <c r="R1011" s="21"/>
    </row>
    <row r="1012" spans="1:18" s="28" customFormat="1" x14ac:dyDescent="0.35">
      <c r="A1012" s="27"/>
      <c r="B1012" s="21"/>
      <c r="C1012" s="21"/>
      <c r="D1012" s="21"/>
      <c r="E1012" s="29"/>
      <c r="F1012" s="29"/>
      <c r="G1012" s="21"/>
      <c r="H1012" s="21"/>
      <c r="I1012" s="21"/>
      <c r="J1012" s="21"/>
      <c r="K1012" s="21"/>
      <c r="L1012" s="21"/>
      <c r="M1012" s="21"/>
      <c r="N1012" s="21"/>
      <c r="O1012" s="21"/>
      <c r="Q1012" s="21"/>
      <c r="R1012" s="21"/>
    </row>
    <row r="1013" spans="1:18" s="28" customFormat="1" x14ac:dyDescent="0.35">
      <c r="A1013" s="27"/>
      <c r="B1013" s="21"/>
      <c r="C1013" s="21"/>
      <c r="D1013" s="21"/>
      <c r="E1013" s="29"/>
      <c r="F1013" s="29"/>
      <c r="G1013" s="21"/>
      <c r="H1013" s="21"/>
      <c r="I1013" s="21"/>
      <c r="J1013" s="21"/>
      <c r="K1013" s="21"/>
      <c r="L1013" s="21"/>
      <c r="M1013" s="21"/>
      <c r="N1013" s="21"/>
      <c r="O1013" s="21"/>
      <c r="Q1013" s="21"/>
      <c r="R1013" s="21"/>
    </row>
    <row r="1014" spans="1:18" s="28" customFormat="1" x14ac:dyDescent="0.35">
      <c r="A1014" s="27"/>
      <c r="B1014" s="21"/>
      <c r="C1014" s="21"/>
      <c r="D1014" s="21"/>
      <c r="E1014" s="29"/>
      <c r="F1014" s="29"/>
      <c r="G1014" s="21"/>
      <c r="H1014" s="21"/>
      <c r="I1014" s="21"/>
      <c r="J1014" s="21"/>
      <c r="K1014" s="21"/>
      <c r="L1014" s="21"/>
      <c r="M1014" s="21"/>
      <c r="N1014" s="21"/>
      <c r="O1014" s="21"/>
      <c r="Q1014" s="21"/>
      <c r="R1014" s="21"/>
    </row>
    <row r="1015" spans="1:18" s="28" customFormat="1" x14ac:dyDescent="0.35">
      <c r="A1015" s="27"/>
      <c r="B1015" s="21"/>
      <c r="C1015" s="21"/>
      <c r="D1015" s="21"/>
      <c r="E1015" s="29"/>
      <c r="F1015" s="29"/>
      <c r="G1015" s="21"/>
      <c r="H1015" s="21"/>
      <c r="I1015" s="21"/>
      <c r="J1015" s="21"/>
      <c r="K1015" s="21"/>
      <c r="L1015" s="21"/>
      <c r="M1015" s="21"/>
      <c r="N1015" s="21"/>
      <c r="O1015" s="21"/>
      <c r="Q1015" s="21"/>
      <c r="R1015" s="21"/>
    </row>
    <row r="1016" spans="1:18" s="28" customFormat="1" x14ac:dyDescent="0.35">
      <c r="A1016" s="27"/>
      <c r="B1016" s="21"/>
      <c r="C1016" s="21"/>
      <c r="D1016" s="21"/>
      <c r="E1016" s="29"/>
      <c r="F1016" s="29"/>
      <c r="G1016" s="21"/>
      <c r="H1016" s="21"/>
      <c r="I1016" s="21"/>
      <c r="J1016" s="21"/>
      <c r="K1016" s="21"/>
      <c r="L1016" s="21"/>
      <c r="M1016" s="21"/>
      <c r="N1016" s="21"/>
      <c r="O1016" s="21"/>
      <c r="Q1016" s="21"/>
      <c r="R1016" s="21"/>
    </row>
    <row r="1017" spans="1:18" s="28" customFormat="1" x14ac:dyDescent="0.35">
      <c r="A1017" s="27"/>
      <c r="B1017" s="21"/>
      <c r="C1017" s="21"/>
      <c r="D1017" s="21"/>
      <c r="E1017" s="29"/>
      <c r="F1017" s="29"/>
      <c r="G1017" s="21"/>
      <c r="H1017" s="21"/>
      <c r="I1017" s="21"/>
      <c r="J1017" s="21"/>
      <c r="K1017" s="21"/>
      <c r="L1017" s="21"/>
      <c r="M1017" s="21"/>
      <c r="N1017" s="21"/>
      <c r="O1017" s="21"/>
      <c r="Q1017" s="21"/>
      <c r="R1017" s="21"/>
    </row>
    <row r="1018" spans="1:18" s="28" customFormat="1" x14ac:dyDescent="0.35">
      <c r="A1018" s="27"/>
      <c r="B1018" s="21"/>
      <c r="C1018" s="21"/>
      <c r="D1018" s="21"/>
      <c r="E1018" s="29"/>
      <c r="F1018" s="29"/>
      <c r="G1018" s="21"/>
      <c r="H1018" s="21"/>
      <c r="I1018" s="21"/>
      <c r="J1018" s="21"/>
      <c r="K1018" s="21"/>
      <c r="L1018" s="21"/>
      <c r="M1018" s="21"/>
      <c r="N1018" s="21"/>
      <c r="O1018" s="21"/>
      <c r="Q1018" s="21"/>
      <c r="R1018" s="21"/>
    </row>
    <row r="1019" spans="1:18" s="28" customFormat="1" x14ac:dyDescent="0.35">
      <c r="A1019" s="27"/>
      <c r="B1019" s="21"/>
      <c r="C1019" s="21"/>
      <c r="D1019" s="21"/>
      <c r="E1019" s="29"/>
      <c r="F1019" s="29"/>
      <c r="G1019" s="21"/>
      <c r="H1019" s="21"/>
      <c r="I1019" s="21"/>
      <c r="J1019" s="21"/>
      <c r="K1019" s="21"/>
      <c r="L1019" s="21"/>
      <c r="M1019" s="21"/>
      <c r="N1019" s="21"/>
      <c r="O1019" s="21"/>
      <c r="Q1019" s="21"/>
      <c r="R1019" s="21"/>
    </row>
    <row r="1020" spans="1:18" s="28" customFormat="1" x14ac:dyDescent="0.35">
      <c r="A1020" s="27"/>
      <c r="B1020" s="21"/>
      <c r="C1020" s="21"/>
      <c r="D1020" s="21"/>
      <c r="E1020" s="29"/>
      <c r="F1020" s="29"/>
      <c r="G1020" s="21"/>
      <c r="H1020" s="21"/>
      <c r="I1020" s="21"/>
      <c r="J1020" s="21"/>
      <c r="K1020" s="21"/>
      <c r="L1020" s="21"/>
      <c r="M1020" s="21"/>
      <c r="N1020" s="21"/>
      <c r="O1020" s="21"/>
      <c r="Q1020" s="21"/>
      <c r="R1020" s="21"/>
    </row>
    <row r="1021" spans="1:18" s="28" customFormat="1" x14ac:dyDescent="0.35">
      <c r="A1021" s="27"/>
      <c r="B1021" s="21"/>
      <c r="C1021" s="21"/>
      <c r="D1021" s="21"/>
      <c r="E1021" s="29"/>
      <c r="F1021" s="29"/>
      <c r="G1021" s="21"/>
      <c r="H1021" s="21"/>
      <c r="I1021" s="21"/>
      <c r="J1021" s="21"/>
      <c r="K1021" s="21"/>
      <c r="L1021" s="21"/>
      <c r="M1021" s="21"/>
      <c r="N1021" s="21"/>
      <c r="O1021" s="21"/>
      <c r="Q1021" s="21"/>
      <c r="R1021" s="21"/>
    </row>
    <row r="1022" spans="1:18" s="28" customFormat="1" x14ac:dyDescent="0.35">
      <c r="A1022" s="27"/>
      <c r="B1022" s="21"/>
      <c r="C1022" s="21"/>
      <c r="D1022" s="21"/>
      <c r="E1022" s="29"/>
      <c r="F1022" s="29"/>
      <c r="G1022" s="21"/>
      <c r="H1022" s="21"/>
      <c r="I1022" s="21"/>
      <c r="J1022" s="21"/>
      <c r="K1022" s="21"/>
      <c r="L1022" s="21"/>
      <c r="M1022" s="21"/>
      <c r="N1022" s="21"/>
      <c r="O1022" s="21"/>
      <c r="Q1022" s="21"/>
      <c r="R1022" s="21"/>
    </row>
    <row r="1023" spans="1:18" s="28" customFormat="1" x14ac:dyDescent="0.35">
      <c r="A1023" s="27"/>
      <c r="B1023" s="21"/>
      <c r="C1023" s="21"/>
      <c r="D1023" s="21"/>
      <c r="E1023" s="29"/>
      <c r="F1023" s="29"/>
      <c r="G1023" s="21"/>
      <c r="H1023" s="21"/>
      <c r="I1023" s="21"/>
      <c r="J1023" s="21"/>
      <c r="K1023" s="21"/>
      <c r="L1023" s="21"/>
      <c r="M1023" s="21"/>
      <c r="N1023" s="21"/>
      <c r="O1023" s="21"/>
      <c r="Q1023" s="21"/>
      <c r="R1023" s="21"/>
    </row>
    <row r="1024" spans="1:18" s="28" customFormat="1" x14ac:dyDescent="0.35">
      <c r="A1024" s="27"/>
      <c r="B1024" s="21"/>
      <c r="C1024" s="21"/>
      <c r="D1024" s="21"/>
      <c r="E1024" s="29"/>
      <c r="F1024" s="29"/>
      <c r="G1024" s="21"/>
      <c r="H1024" s="21"/>
      <c r="I1024" s="21"/>
      <c r="J1024" s="21"/>
      <c r="K1024" s="21"/>
      <c r="L1024" s="21"/>
      <c r="M1024" s="21"/>
      <c r="N1024" s="21"/>
      <c r="O1024" s="21"/>
      <c r="Q1024" s="21"/>
      <c r="R1024" s="21"/>
    </row>
    <row r="1025" spans="1:18" s="28" customFormat="1" x14ac:dyDescent="0.35">
      <c r="A1025" s="27"/>
      <c r="B1025" s="21"/>
      <c r="C1025" s="21"/>
      <c r="D1025" s="21"/>
      <c r="E1025" s="29"/>
      <c r="F1025" s="29"/>
      <c r="G1025" s="21"/>
      <c r="H1025" s="21"/>
      <c r="I1025" s="21"/>
      <c r="J1025" s="21"/>
      <c r="K1025" s="21"/>
      <c r="L1025" s="21"/>
      <c r="M1025" s="21"/>
      <c r="N1025" s="21"/>
      <c r="O1025" s="21"/>
      <c r="Q1025" s="21"/>
      <c r="R1025" s="21"/>
    </row>
    <row r="1026" spans="1:18" s="28" customFormat="1" x14ac:dyDescent="0.35">
      <c r="A1026" s="27"/>
      <c r="B1026" s="21"/>
      <c r="C1026" s="21"/>
      <c r="D1026" s="21"/>
      <c r="E1026" s="29"/>
      <c r="F1026" s="29"/>
      <c r="G1026" s="21"/>
      <c r="H1026" s="21"/>
      <c r="I1026" s="21"/>
      <c r="J1026" s="21"/>
      <c r="K1026" s="21"/>
      <c r="L1026" s="21"/>
      <c r="M1026" s="21"/>
      <c r="N1026" s="21"/>
      <c r="O1026" s="21"/>
      <c r="Q1026" s="21"/>
      <c r="R1026" s="21"/>
    </row>
    <row r="1027" spans="1:18" s="28" customFormat="1" x14ac:dyDescent="0.35">
      <c r="A1027" s="27"/>
      <c r="B1027" s="21"/>
      <c r="C1027" s="21"/>
      <c r="D1027" s="21"/>
      <c r="E1027" s="29"/>
      <c r="F1027" s="29"/>
      <c r="G1027" s="21"/>
      <c r="H1027" s="21"/>
      <c r="I1027" s="21"/>
      <c r="J1027" s="21"/>
      <c r="K1027" s="21"/>
      <c r="L1027" s="21"/>
      <c r="M1027" s="21"/>
      <c r="N1027" s="21"/>
      <c r="O1027" s="21"/>
      <c r="Q1027" s="21"/>
      <c r="R1027" s="21"/>
    </row>
    <row r="1028" spans="1:18" s="28" customFormat="1" x14ac:dyDescent="0.35">
      <c r="A1028" s="27"/>
      <c r="B1028" s="21"/>
      <c r="C1028" s="21"/>
      <c r="D1028" s="21"/>
      <c r="E1028" s="29"/>
      <c r="F1028" s="29"/>
      <c r="G1028" s="21"/>
      <c r="H1028" s="21"/>
      <c r="I1028" s="21"/>
      <c r="J1028" s="21"/>
      <c r="K1028" s="21"/>
      <c r="L1028" s="21"/>
      <c r="M1028" s="21"/>
      <c r="N1028" s="21"/>
      <c r="O1028" s="21"/>
      <c r="Q1028" s="21"/>
      <c r="R1028" s="21"/>
    </row>
    <row r="1029" spans="1:18" s="28" customFormat="1" x14ac:dyDescent="0.35">
      <c r="A1029" s="27"/>
      <c r="B1029" s="21"/>
      <c r="C1029" s="21"/>
      <c r="D1029" s="21"/>
      <c r="E1029" s="29"/>
      <c r="F1029" s="29"/>
      <c r="G1029" s="21"/>
      <c r="H1029" s="21"/>
      <c r="I1029" s="21"/>
      <c r="J1029" s="21"/>
      <c r="K1029" s="21"/>
      <c r="L1029" s="21"/>
      <c r="M1029" s="21"/>
      <c r="N1029" s="21"/>
      <c r="O1029" s="21"/>
      <c r="Q1029" s="21"/>
      <c r="R1029" s="21"/>
    </row>
    <row r="1030" spans="1:18" s="28" customFormat="1" x14ac:dyDescent="0.35">
      <c r="A1030" s="27"/>
      <c r="B1030" s="21"/>
      <c r="C1030" s="21"/>
      <c r="D1030" s="21"/>
      <c r="E1030" s="29"/>
      <c r="F1030" s="29"/>
      <c r="G1030" s="21"/>
      <c r="H1030" s="21"/>
      <c r="I1030" s="21"/>
      <c r="J1030" s="21"/>
      <c r="K1030" s="21"/>
      <c r="L1030" s="21"/>
      <c r="M1030" s="21"/>
      <c r="N1030" s="21"/>
      <c r="O1030" s="21"/>
      <c r="Q1030" s="21"/>
      <c r="R1030" s="21"/>
    </row>
    <row r="1031" spans="1:18" s="28" customFormat="1" x14ac:dyDescent="0.35">
      <c r="A1031" s="27"/>
      <c r="B1031" s="21"/>
      <c r="C1031" s="21"/>
      <c r="D1031" s="21"/>
      <c r="E1031" s="29"/>
      <c r="F1031" s="29"/>
      <c r="G1031" s="21"/>
      <c r="H1031" s="21"/>
      <c r="I1031" s="21"/>
      <c r="J1031" s="21"/>
      <c r="K1031" s="21"/>
      <c r="L1031" s="21"/>
      <c r="M1031" s="21"/>
      <c r="N1031" s="21"/>
      <c r="O1031" s="21"/>
      <c r="Q1031" s="21"/>
      <c r="R1031" s="21"/>
    </row>
    <row r="1032" spans="1:18" s="28" customFormat="1" x14ac:dyDescent="0.35">
      <c r="A1032" s="27"/>
      <c r="B1032" s="21"/>
      <c r="C1032" s="21"/>
      <c r="D1032" s="21"/>
      <c r="E1032" s="29"/>
      <c r="F1032" s="29"/>
      <c r="G1032" s="21"/>
      <c r="H1032" s="21"/>
      <c r="I1032" s="21"/>
      <c r="J1032" s="21"/>
      <c r="K1032" s="21"/>
      <c r="L1032" s="21"/>
      <c r="M1032" s="21"/>
      <c r="N1032" s="21"/>
      <c r="O1032" s="21"/>
      <c r="Q1032" s="21"/>
      <c r="R1032" s="21"/>
    </row>
    <row r="1033" spans="1:18" s="28" customFormat="1" x14ac:dyDescent="0.35">
      <c r="A1033" s="27"/>
      <c r="B1033" s="21"/>
      <c r="C1033" s="21"/>
      <c r="D1033" s="21"/>
      <c r="E1033" s="29"/>
      <c r="F1033" s="29"/>
      <c r="G1033" s="21"/>
      <c r="H1033" s="21"/>
      <c r="I1033" s="21"/>
      <c r="J1033" s="21"/>
      <c r="K1033" s="21"/>
      <c r="L1033" s="21"/>
      <c r="M1033" s="21"/>
      <c r="N1033" s="21"/>
      <c r="O1033" s="21"/>
      <c r="Q1033" s="21"/>
      <c r="R1033" s="21"/>
    </row>
    <row r="1034" spans="1:18" s="28" customFormat="1" x14ac:dyDescent="0.35">
      <c r="A1034" s="27"/>
      <c r="B1034" s="21"/>
      <c r="C1034" s="21"/>
      <c r="D1034" s="21"/>
      <c r="E1034" s="29"/>
      <c r="F1034" s="29"/>
      <c r="G1034" s="21"/>
      <c r="H1034" s="21"/>
      <c r="I1034" s="21"/>
      <c r="J1034" s="21"/>
      <c r="K1034" s="21"/>
      <c r="L1034" s="21"/>
      <c r="M1034" s="21"/>
      <c r="N1034" s="21"/>
      <c r="O1034" s="21"/>
      <c r="Q1034" s="21"/>
      <c r="R1034" s="21"/>
    </row>
    <row r="1035" spans="1:18" s="28" customFormat="1" x14ac:dyDescent="0.35">
      <c r="A1035" s="27"/>
      <c r="B1035" s="21"/>
      <c r="C1035" s="21"/>
      <c r="D1035" s="21"/>
      <c r="E1035" s="29"/>
      <c r="F1035" s="29"/>
      <c r="G1035" s="21"/>
      <c r="H1035" s="21"/>
      <c r="I1035" s="21"/>
      <c r="J1035" s="21"/>
      <c r="K1035" s="21"/>
      <c r="L1035" s="21"/>
      <c r="M1035" s="21"/>
      <c r="N1035" s="21"/>
      <c r="O1035" s="21"/>
      <c r="Q1035" s="21"/>
      <c r="R1035" s="21"/>
    </row>
    <row r="1036" spans="1:18" s="28" customFormat="1" x14ac:dyDescent="0.35">
      <c r="A1036" s="27"/>
      <c r="B1036" s="21"/>
      <c r="C1036" s="21"/>
      <c r="D1036" s="21"/>
      <c r="E1036" s="29"/>
      <c r="F1036" s="29"/>
      <c r="G1036" s="21"/>
      <c r="H1036" s="21"/>
      <c r="I1036" s="21"/>
      <c r="J1036" s="21"/>
      <c r="K1036" s="21"/>
      <c r="L1036" s="21"/>
      <c r="M1036" s="21"/>
      <c r="N1036" s="21"/>
      <c r="O1036" s="21"/>
      <c r="Q1036" s="21"/>
      <c r="R1036" s="21"/>
    </row>
    <row r="1037" spans="1:18" s="28" customFormat="1" x14ac:dyDescent="0.35">
      <c r="A1037" s="27"/>
      <c r="B1037" s="21"/>
      <c r="C1037" s="21"/>
      <c r="D1037" s="21"/>
      <c r="E1037" s="29"/>
      <c r="F1037" s="29"/>
      <c r="G1037" s="21"/>
      <c r="H1037" s="21"/>
      <c r="I1037" s="21"/>
      <c r="J1037" s="21"/>
      <c r="K1037" s="21"/>
      <c r="L1037" s="21"/>
      <c r="M1037" s="21"/>
      <c r="N1037" s="21"/>
      <c r="O1037" s="21"/>
      <c r="Q1037" s="21"/>
      <c r="R1037" s="21"/>
    </row>
    <row r="1038" spans="1:18" s="28" customFormat="1" x14ac:dyDescent="0.35">
      <c r="A1038" s="27"/>
      <c r="B1038" s="21"/>
      <c r="C1038" s="21"/>
      <c r="D1038" s="21"/>
      <c r="E1038" s="29"/>
      <c r="F1038" s="29"/>
      <c r="G1038" s="21"/>
      <c r="H1038" s="21"/>
      <c r="I1038" s="21"/>
      <c r="J1038" s="21"/>
      <c r="K1038" s="21"/>
      <c r="L1038" s="21"/>
      <c r="M1038" s="21"/>
      <c r="N1038" s="21"/>
      <c r="O1038" s="21"/>
      <c r="Q1038" s="21"/>
      <c r="R1038" s="21"/>
    </row>
    <row r="1039" spans="1:18" s="28" customFormat="1" x14ac:dyDescent="0.35">
      <c r="A1039" s="27"/>
      <c r="B1039" s="21"/>
      <c r="C1039" s="21"/>
      <c r="D1039" s="21"/>
      <c r="E1039" s="29"/>
      <c r="F1039" s="29"/>
      <c r="G1039" s="21"/>
      <c r="H1039" s="21"/>
      <c r="I1039" s="21"/>
      <c r="J1039" s="21"/>
      <c r="K1039" s="21"/>
      <c r="L1039" s="21"/>
      <c r="M1039" s="21"/>
      <c r="N1039" s="21"/>
      <c r="O1039" s="21"/>
      <c r="Q1039" s="21"/>
      <c r="R1039" s="21"/>
    </row>
    <row r="1040" spans="1:18" s="28" customFormat="1" x14ac:dyDescent="0.35">
      <c r="A1040" s="27"/>
      <c r="B1040" s="21"/>
      <c r="C1040" s="21"/>
      <c r="D1040" s="21"/>
      <c r="E1040" s="29"/>
      <c r="F1040" s="29"/>
      <c r="G1040" s="21"/>
      <c r="H1040" s="21"/>
      <c r="I1040" s="21"/>
      <c r="J1040" s="21"/>
      <c r="K1040" s="21"/>
      <c r="L1040" s="21"/>
      <c r="M1040" s="21"/>
      <c r="N1040" s="21"/>
      <c r="O1040" s="21"/>
      <c r="Q1040" s="21"/>
      <c r="R1040" s="21"/>
    </row>
    <row r="1041" spans="1:18" s="28" customFormat="1" x14ac:dyDescent="0.35">
      <c r="A1041" s="27"/>
      <c r="B1041" s="21"/>
      <c r="C1041" s="21"/>
      <c r="D1041" s="21"/>
      <c r="E1041" s="29"/>
      <c r="F1041" s="29"/>
      <c r="G1041" s="21"/>
      <c r="H1041" s="21"/>
      <c r="I1041" s="21"/>
      <c r="J1041" s="21"/>
      <c r="K1041" s="21"/>
      <c r="L1041" s="21"/>
      <c r="M1041" s="21"/>
      <c r="N1041" s="21"/>
      <c r="O1041" s="21"/>
      <c r="Q1041" s="21"/>
      <c r="R1041" s="21"/>
    </row>
    <row r="1042" spans="1:18" s="28" customFormat="1" x14ac:dyDescent="0.35">
      <c r="A1042" s="27"/>
      <c r="B1042" s="21"/>
      <c r="C1042" s="21"/>
      <c r="D1042" s="21"/>
      <c r="E1042" s="29"/>
      <c r="F1042" s="29"/>
      <c r="G1042" s="21"/>
      <c r="H1042" s="21"/>
      <c r="I1042" s="21"/>
      <c r="J1042" s="21"/>
      <c r="K1042" s="21"/>
      <c r="L1042" s="21"/>
      <c r="M1042" s="21"/>
      <c r="N1042" s="21"/>
      <c r="O1042" s="21"/>
      <c r="Q1042" s="21"/>
      <c r="R1042" s="21"/>
    </row>
    <row r="1043" spans="1:18" s="28" customFormat="1" x14ac:dyDescent="0.35">
      <c r="A1043" s="27"/>
      <c r="B1043" s="21"/>
      <c r="C1043" s="21"/>
      <c r="D1043" s="21"/>
      <c r="E1043" s="29"/>
      <c r="F1043" s="29"/>
      <c r="G1043" s="21"/>
      <c r="H1043" s="21"/>
      <c r="I1043" s="21"/>
      <c r="J1043" s="21"/>
      <c r="K1043" s="21"/>
      <c r="L1043" s="21"/>
      <c r="M1043" s="21"/>
      <c r="N1043" s="21"/>
      <c r="O1043" s="21"/>
      <c r="Q1043" s="21"/>
      <c r="R1043" s="21"/>
    </row>
    <row r="1044" spans="1:18" s="28" customFormat="1" x14ac:dyDescent="0.35">
      <c r="A1044" s="27"/>
      <c r="B1044" s="21"/>
      <c r="C1044" s="21"/>
      <c r="D1044" s="21"/>
      <c r="E1044" s="29"/>
      <c r="F1044" s="29"/>
      <c r="G1044" s="21"/>
      <c r="H1044" s="21"/>
      <c r="I1044" s="21"/>
      <c r="J1044" s="21"/>
      <c r="K1044" s="21"/>
      <c r="L1044" s="21"/>
      <c r="M1044" s="21"/>
      <c r="N1044" s="21"/>
      <c r="O1044" s="21"/>
      <c r="Q1044" s="21"/>
      <c r="R1044" s="21"/>
    </row>
    <row r="1045" spans="1:18" s="28" customFormat="1" x14ac:dyDescent="0.35">
      <c r="A1045" s="27"/>
      <c r="B1045" s="21"/>
      <c r="C1045" s="21"/>
      <c r="D1045" s="21"/>
      <c r="E1045" s="29"/>
      <c r="F1045" s="29"/>
      <c r="G1045" s="21"/>
      <c r="H1045" s="21"/>
      <c r="I1045" s="21"/>
      <c r="J1045" s="21"/>
      <c r="K1045" s="21"/>
      <c r="L1045" s="21"/>
      <c r="M1045" s="21"/>
      <c r="N1045" s="21"/>
      <c r="O1045" s="21"/>
      <c r="Q1045" s="21"/>
      <c r="R1045" s="21"/>
    </row>
    <row r="1046" spans="1:18" s="28" customFormat="1" x14ac:dyDescent="0.35">
      <c r="A1046" s="27"/>
      <c r="B1046" s="21"/>
      <c r="C1046" s="21"/>
      <c r="D1046" s="21"/>
      <c r="E1046" s="29"/>
      <c r="F1046" s="29"/>
      <c r="G1046" s="21"/>
      <c r="H1046" s="21"/>
      <c r="I1046" s="21"/>
      <c r="J1046" s="21"/>
      <c r="K1046" s="21"/>
      <c r="L1046" s="21"/>
      <c r="M1046" s="21"/>
      <c r="N1046" s="21"/>
      <c r="O1046" s="21"/>
      <c r="Q1046" s="21"/>
      <c r="R1046" s="21"/>
    </row>
    <row r="1047" spans="1:18" s="28" customFormat="1" x14ac:dyDescent="0.35">
      <c r="A1047" s="27"/>
      <c r="B1047" s="21"/>
      <c r="C1047" s="21"/>
      <c r="D1047" s="21"/>
      <c r="E1047" s="29"/>
      <c r="F1047" s="29"/>
      <c r="G1047" s="21"/>
      <c r="H1047" s="21"/>
      <c r="I1047" s="21"/>
      <c r="J1047" s="21"/>
      <c r="K1047" s="21"/>
      <c r="L1047" s="21"/>
      <c r="M1047" s="21"/>
      <c r="N1047" s="21"/>
      <c r="O1047" s="21"/>
      <c r="Q1047" s="21"/>
      <c r="R1047" s="21"/>
    </row>
    <row r="1048" spans="1:18" s="28" customFormat="1" x14ac:dyDescent="0.35">
      <c r="A1048" s="27"/>
      <c r="B1048" s="21"/>
      <c r="C1048" s="21"/>
      <c r="D1048" s="21"/>
      <c r="E1048" s="29"/>
      <c r="F1048" s="29"/>
      <c r="G1048" s="21"/>
      <c r="H1048" s="21"/>
      <c r="I1048" s="21"/>
      <c r="J1048" s="21"/>
      <c r="K1048" s="21"/>
      <c r="L1048" s="21"/>
      <c r="M1048" s="21"/>
      <c r="N1048" s="21"/>
      <c r="O1048" s="21"/>
      <c r="Q1048" s="21"/>
      <c r="R1048" s="21"/>
    </row>
    <row r="1049" spans="1:18" s="28" customFormat="1" x14ac:dyDescent="0.35">
      <c r="A1049" s="27"/>
      <c r="B1049" s="21"/>
      <c r="C1049" s="21"/>
      <c r="D1049" s="21"/>
      <c r="E1049" s="29"/>
      <c r="F1049" s="29"/>
      <c r="G1049" s="21"/>
      <c r="H1049" s="21"/>
      <c r="I1049" s="21"/>
      <c r="J1049" s="21"/>
      <c r="K1049" s="21"/>
      <c r="L1049" s="21"/>
      <c r="M1049" s="21"/>
      <c r="N1049" s="21"/>
      <c r="O1049" s="21"/>
      <c r="Q1049" s="21"/>
      <c r="R1049" s="21"/>
    </row>
    <row r="1050" spans="1:18" s="28" customFormat="1" x14ac:dyDescent="0.35">
      <c r="A1050" s="27"/>
      <c r="B1050" s="21"/>
      <c r="C1050" s="21"/>
      <c r="D1050" s="21"/>
      <c r="E1050" s="29"/>
      <c r="F1050" s="29"/>
      <c r="G1050" s="21"/>
      <c r="H1050" s="21"/>
      <c r="I1050" s="21"/>
      <c r="J1050" s="21"/>
      <c r="K1050" s="21"/>
      <c r="L1050" s="21"/>
      <c r="M1050" s="21"/>
      <c r="N1050" s="21"/>
      <c r="O1050" s="21"/>
      <c r="Q1050" s="21"/>
      <c r="R1050" s="21"/>
    </row>
    <row r="1051" spans="1:18" s="28" customFormat="1" x14ac:dyDescent="0.35">
      <c r="A1051" s="27"/>
      <c r="B1051" s="21"/>
      <c r="C1051" s="21"/>
      <c r="D1051" s="21"/>
      <c r="E1051" s="29"/>
      <c r="F1051" s="29"/>
      <c r="G1051" s="21"/>
      <c r="H1051" s="21"/>
      <c r="I1051" s="21"/>
      <c r="J1051" s="21"/>
      <c r="K1051" s="21"/>
      <c r="L1051" s="21"/>
      <c r="M1051" s="21"/>
      <c r="N1051" s="21"/>
      <c r="O1051" s="21"/>
      <c r="Q1051" s="21"/>
      <c r="R1051" s="21"/>
    </row>
    <row r="1052" spans="1:18" s="28" customFormat="1" x14ac:dyDescent="0.35">
      <c r="A1052" s="27"/>
      <c r="B1052" s="21"/>
      <c r="C1052" s="21"/>
      <c r="D1052" s="21"/>
      <c r="E1052" s="29"/>
      <c r="F1052" s="29"/>
      <c r="G1052" s="21"/>
      <c r="H1052" s="21"/>
      <c r="I1052" s="21"/>
      <c r="J1052" s="21"/>
      <c r="K1052" s="21"/>
      <c r="L1052" s="21"/>
      <c r="M1052" s="21"/>
      <c r="N1052" s="21"/>
      <c r="O1052" s="21"/>
      <c r="Q1052" s="21"/>
      <c r="R1052" s="21"/>
    </row>
    <row r="1053" spans="1:18" s="28" customFormat="1" x14ac:dyDescent="0.35">
      <c r="A1053" s="27"/>
      <c r="B1053" s="21"/>
      <c r="C1053" s="21"/>
      <c r="D1053" s="21"/>
      <c r="E1053" s="29"/>
      <c r="F1053" s="29"/>
      <c r="G1053" s="21"/>
      <c r="H1053" s="21"/>
      <c r="I1053" s="21"/>
      <c r="J1053" s="21"/>
      <c r="K1053" s="21"/>
      <c r="L1053" s="21"/>
      <c r="M1053" s="21"/>
      <c r="N1053" s="21"/>
      <c r="O1053" s="21"/>
      <c r="Q1053" s="21"/>
      <c r="R1053" s="21"/>
    </row>
    <row r="1054" spans="1:18" s="28" customFormat="1" x14ac:dyDescent="0.35">
      <c r="A1054" s="27"/>
      <c r="B1054" s="21"/>
      <c r="C1054" s="21"/>
      <c r="D1054" s="21"/>
      <c r="E1054" s="29"/>
      <c r="F1054" s="29"/>
      <c r="G1054" s="21"/>
      <c r="H1054" s="21"/>
      <c r="I1054" s="21"/>
      <c r="J1054" s="21"/>
      <c r="K1054" s="21"/>
      <c r="L1054" s="21"/>
      <c r="M1054" s="21"/>
      <c r="N1054" s="21"/>
      <c r="O1054" s="21"/>
      <c r="Q1054" s="21"/>
      <c r="R1054" s="21"/>
    </row>
    <row r="1055" spans="1:18" s="28" customFormat="1" x14ac:dyDescent="0.35">
      <c r="A1055" s="27"/>
      <c r="B1055" s="21"/>
      <c r="C1055" s="21"/>
      <c r="D1055" s="21"/>
      <c r="E1055" s="29"/>
      <c r="F1055" s="29"/>
      <c r="G1055" s="21"/>
      <c r="H1055" s="21"/>
      <c r="I1055" s="21"/>
      <c r="J1055" s="21"/>
      <c r="K1055" s="21"/>
      <c r="L1055" s="21"/>
      <c r="M1055" s="21"/>
      <c r="N1055" s="21"/>
      <c r="O1055" s="21"/>
      <c r="Q1055" s="21"/>
      <c r="R1055" s="21"/>
    </row>
    <row r="1056" spans="1:18" s="28" customFormat="1" x14ac:dyDescent="0.35">
      <c r="A1056" s="27"/>
      <c r="B1056" s="21"/>
      <c r="C1056" s="21"/>
      <c r="D1056" s="21"/>
      <c r="E1056" s="29"/>
      <c r="F1056" s="29"/>
      <c r="G1056" s="21"/>
      <c r="H1056" s="21"/>
      <c r="I1056" s="21"/>
      <c r="J1056" s="21"/>
      <c r="K1056" s="21"/>
      <c r="L1056" s="21"/>
      <c r="M1056" s="21"/>
      <c r="N1056" s="21"/>
      <c r="O1056" s="21"/>
      <c r="Q1056" s="21"/>
      <c r="R1056" s="21"/>
    </row>
    <row r="1057" spans="1:18" s="28" customFormat="1" x14ac:dyDescent="0.35">
      <c r="A1057" s="27"/>
      <c r="B1057" s="21"/>
      <c r="C1057" s="21"/>
      <c r="D1057" s="21"/>
      <c r="E1057" s="29"/>
      <c r="F1057" s="29"/>
      <c r="G1057" s="21"/>
      <c r="H1057" s="21"/>
      <c r="I1057" s="21"/>
      <c r="J1057" s="21"/>
      <c r="K1057" s="21"/>
      <c r="L1057" s="21"/>
      <c r="M1057" s="21"/>
      <c r="N1057" s="21"/>
      <c r="O1057" s="21"/>
      <c r="Q1057" s="21"/>
      <c r="R1057" s="21"/>
    </row>
    <row r="1058" spans="1:18" s="28" customFormat="1" x14ac:dyDescent="0.35">
      <c r="A1058" s="27"/>
      <c r="B1058" s="21"/>
      <c r="C1058" s="21"/>
      <c r="D1058" s="21"/>
      <c r="E1058" s="29"/>
      <c r="F1058" s="29"/>
      <c r="G1058" s="21"/>
      <c r="H1058" s="21"/>
      <c r="I1058" s="21"/>
      <c r="J1058" s="21"/>
      <c r="K1058" s="21"/>
      <c r="L1058" s="21"/>
      <c r="M1058" s="21"/>
      <c r="N1058" s="21"/>
      <c r="O1058" s="21"/>
      <c r="Q1058" s="21"/>
      <c r="R1058" s="21"/>
    </row>
    <row r="1059" spans="1:18" s="28" customFormat="1" x14ac:dyDescent="0.35">
      <c r="A1059" s="27"/>
      <c r="B1059" s="21"/>
      <c r="C1059" s="21"/>
      <c r="D1059" s="21"/>
      <c r="E1059" s="29"/>
      <c r="F1059" s="29"/>
      <c r="G1059" s="21"/>
      <c r="H1059" s="21"/>
      <c r="I1059" s="21"/>
      <c r="J1059" s="21"/>
      <c r="K1059" s="21"/>
      <c r="L1059" s="21"/>
      <c r="M1059" s="21"/>
      <c r="N1059" s="21"/>
      <c r="O1059" s="21"/>
      <c r="Q1059" s="21"/>
      <c r="R1059" s="21"/>
    </row>
    <row r="1060" spans="1:18" s="28" customFormat="1" x14ac:dyDescent="0.35">
      <c r="A1060" s="27"/>
      <c r="B1060" s="21"/>
      <c r="C1060" s="21"/>
      <c r="D1060" s="21"/>
      <c r="E1060" s="29"/>
      <c r="F1060" s="29"/>
      <c r="G1060" s="21"/>
      <c r="H1060" s="21"/>
      <c r="I1060" s="21"/>
      <c r="J1060" s="21"/>
      <c r="K1060" s="21"/>
      <c r="L1060" s="21"/>
      <c r="M1060" s="21"/>
      <c r="N1060" s="21"/>
      <c r="O1060" s="21"/>
      <c r="Q1060" s="21"/>
      <c r="R1060" s="21"/>
    </row>
    <row r="1061" spans="1:18" s="28" customFormat="1" x14ac:dyDescent="0.35">
      <c r="A1061" s="27"/>
      <c r="B1061" s="21"/>
      <c r="C1061" s="21"/>
      <c r="D1061" s="21"/>
      <c r="E1061" s="29"/>
      <c r="F1061" s="29"/>
      <c r="G1061" s="21"/>
      <c r="H1061" s="21"/>
      <c r="I1061" s="21"/>
      <c r="J1061" s="21"/>
      <c r="K1061" s="21"/>
      <c r="L1061" s="21"/>
      <c r="M1061" s="21"/>
      <c r="N1061" s="21"/>
      <c r="O1061" s="21"/>
      <c r="Q1061" s="21"/>
      <c r="R1061" s="21"/>
    </row>
    <row r="1062" spans="1:18" s="28" customFormat="1" x14ac:dyDescent="0.35">
      <c r="A1062" s="27"/>
      <c r="B1062" s="21"/>
      <c r="C1062" s="21"/>
      <c r="D1062" s="21"/>
      <c r="E1062" s="29"/>
      <c r="F1062" s="29"/>
      <c r="G1062" s="21"/>
      <c r="H1062" s="21"/>
      <c r="I1062" s="21"/>
      <c r="J1062" s="21"/>
      <c r="K1062" s="21"/>
      <c r="L1062" s="21"/>
      <c r="M1062" s="21"/>
      <c r="N1062" s="21"/>
      <c r="O1062" s="21"/>
      <c r="Q1062" s="21"/>
      <c r="R1062" s="21"/>
    </row>
    <row r="1063" spans="1:18" s="28" customFormat="1" x14ac:dyDescent="0.35">
      <c r="A1063" s="27"/>
      <c r="B1063" s="21"/>
      <c r="C1063" s="21"/>
      <c r="D1063" s="21"/>
      <c r="E1063" s="29"/>
      <c r="F1063" s="29"/>
      <c r="G1063" s="21"/>
      <c r="H1063" s="21"/>
      <c r="I1063" s="21"/>
      <c r="J1063" s="21"/>
      <c r="K1063" s="21"/>
      <c r="L1063" s="21"/>
      <c r="M1063" s="21"/>
      <c r="N1063" s="21"/>
      <c r="O1063" s="21"/>
      <c r="Q1063" s="21"/>
      <c r="R1063" s="21"/>
    </row>
    <row r="1064" spans="1:18" s="28" customFormat="1" x14ac:dyDescent="0.35">
      <c r="A1064" s="27"/>
      <c r="B1064" s="21"/>
      <c r="C1064" s="21"/>
      <c r="D1064" s="21"/>
      <c r="E1064" s="29"/>
      <c r="F1064" s="29"/>
      <c r="G1064" s="21"/>
      <c r="H1064" s="21"/>
      <c r="I1064" s="21"/>
      <c r="J1064" s="21"/>
      <c r="K1064" s="21"/>
      <c r="L1064" s="21"/>
      <c r="M1064" s="21"/>
      <c r="N1064" s="21"/>
      <c r="O1064" s="21"/>
      <c r="Q1064" s="21"/>
      <c r="R1064" s="21"/>
    </row>
    <row r="1065" spans="1:18" s="28" customFormat="1" x14ac:dyDescent="0.35">
      <c r="A1065" s="27"/>
      <c r="B1065" s="21"/>
      <c r="C1065" s="21"/>
      <c r="D1065" s="21"/>
      <c r="E1065" s="29"/>
      <c r="F1065" s="29"/>
      <c r="G1065" s="21"/>
      <c r="H1065" s="21"/>
      <c r="I1065" s="21"/>
      <c r="J1065" s="21"/>
      <c r="K1065" s="21"/>
      <c r="L1065" s="21"/>
      <c r="M1065" s="21"/>
      <c r="N1065" s="21"/>
      <c r="O1065" s="21"/>
      <c r="Q1065" s="21"/>
      <c r="R1065" s="21"/>
    </row>
    <row r="1066" spans="1:18" s="28" customFormat="1" x14ac:dyDescent="0.35">
      <c r="A1066" s="27"/>
      <c r="B1066" s="21"/>
      <c r="C1066" s="21"/>
      <c r="D1066" s="21"/>
      <c r="E1066" s="29"/>
      <c r="F1066" s="29"/>
      <c r="G1066" s="21"/>
      <c r="H1066" s="21"/>
      <c r="I1066" s="21"/>
      <c r="J1066" s="21"/>
      <c r="K1066" s="21"/>
      <c r="L1066" s="21"/>
      <c r="M1066" s="21"/>
      <c r="N1066" s="21"/>
      <c r="O1066" s="21"/>
      <c r="Q1066" s="21"/>
      <c r="R1066" s="21"/>
    </row>
    <row r="1067" spans="1:18" s="28" customFormat="1" x14ac:dyDescent="0.35">
      <c r="A1067" s="27"/>
      <c r="B1067" s="21"/>
      <c r="C1067" s="21"/>
      <c r="D1067" s="21"/>
      <c r="E1067" s="29"/>
      <c r="F1067" s="29"/>
      <c r="G1067" s="21"/>
      <c r="H1067" s="21"/>
      <c r="I1067" s="21"/>
      <c r="J1067" s="21"/>
      <c r="K1067" s="21"/>
      <c r="L1067" s="21"/>
      <c r="M1067" s="21"/>
      <c r="N1067" s="21"/>
      <c r="O1067" s="21"/>
      <c r="Q1067" s="21"/>
      <c r="R1067" s="21"/>
    </row>
    <row r="1068" spans="1:18" s="28" customFormat="1" x14ac:dyDescent="0.35">
      <c r="A1068" s="27"/>
      <c r="B1068" s="21"/>
      <c r="C1068" s="21"/>
      <c r="D1068" s="21"/>
      <c r="E1068" s="29"/>
      <c r="F1068" s="29"/>
      <c r="G1068" s="21"/>
      <c r="H1068" s="21"/>
      <c r="I1068" s="21"/>
      <c r="J1068" s="21"/>
      <c r="K1068" s="21"/>
      <c r="L1068" s="21"/>
      <c r="M1068" s="21"/>
      <c r="N1068" s="21"/>
      <c r="O1068" s="21"/>
      <c r="Q1068" s="21"/>
      <c r="R1068" s="21"/>
    </row>
    <row r="1069" spans="1:18" s="28" customFormat="1" x14ac:dyDescent="0.35">
      <c r="A1069" s="27"/>
      <c r="B1069" s="21"/>
      <c r="C1069" s="21"/>
      <c r="D1069" s="21"/>
      <c r="E1069" s="29"/>
      <c r="F1069" s="29"/>
      <c r="G1069" s="21"/>
      <c r="H1069" s="21"/>
      <c r="I1069" s="21"/>
      <c r="J1069" s="21"/>
      <c r="K1069" s="21"/>
      <c r="L1069" s="21"/>
      <c r="M1069" s="21"/>
      <c r="N1069" s="21"/>
      <c r="O1069" s="21"/>
      <c r="Q1069" s="21"/>
      <c r="R1069" s="21"/>
    </row>
    <row r="1070" spans="1:18" s="28" customFormat="1" x14ac:dyDescent="0.35">
      <c r="A1070" s="27"/>
      <c r="B1070" s="21"/>
      <c r="C1070" s="21"/>
      <c r="D1070" s="21"/>
      <c r="E1070" s="29"/>
      <c r="F1070" s="29"/>
      <c r="G1070" s="21"/>
      <c r="H1070" s="21"/>
      <c r="I1070" s="21"/>
      <c r="J1070" s="21"/>
      <c r="K1070" s="21"/>
      <c r="L1070" s="21"/>
      <c r="M1070" s="21"/>
      <c r="N1070" s="21"/>
      <c r="O1070" s="21"/>
      <c r="Q1070" s="21"/>
      <c r="R1070" s="21"/>
    </row>
    <row r="1071" spans="1:18" s="28" customFormat="1" x14ac:dyDescent="0.35">
      <c r="A1071" s="27"/>
      <c r="B1071" s="21"/>
      <c r="C1071" s="21"/>
      <c r="D1071" s="21"/>
      <c r="E1071" s="29"/>
      <c r="F1071" s="29"/>
      <c r="G1071" s="21"/>
      <c r="H1071" s="21"/>
      <c r="I1071" s="21"/>
      <c r="J1071" s="21"/>
      <c r="K1071" s="21"/>
      <c r="L1071" s="21"/>
      <c r="M1071" s="21"/>
      <c r="N1071" s="21"/>
      <c r="O1071" s="21"/>
      <c r="Q1071" s="21"/>
      <c r="R1071" s="21"/>
    </row>
    <row r="1072" spans="1:18" s="28" customFormat="1" x14ac:dyDescent="0.35">
      <c r="A1072" s="27"/>
      <c r="B1072" s="21"/>
      <c r="C1072" s="21"/>
      <c r="D1072" s="21"/>
      <c r="E1072" s="29"/>
      <c r="F1072" s="29"/>
      <c r="G1072" s="21"/>
      <c r="H1072" s="21"/>
      <c r="I1072" s="21"/>
      <c r="J1072" s="21"/>
      <c r="K1072" s="21"/>
      <c r="L1072" s="21"/>
      <c r="M1072" s="21"/>
      <c r="N1072" s="21"/>
      <c r="O1072" s="21"/>
      <c r="Q1072" s="21"/>
      <c r="R1072" s="21"/>
    </row>
    <row r="1073" spans="1:18" s="28" customFormat="1" x14ac:dyDescent="0.35">
      <c r="A1073" s="27"/>
      <c r="B1073" s="21"/>
      <c r="C1073" s="21"/>
      <c r="D1073" s="21"/>
      <c r="E1073" s="29"/>
      <c r="F1073" s="29"/>
      <c r="G1073" s="21"/>
      <c r="H1073" s="21"/>
      <c r="I1073" s="21"/>
      <c r="J1073" s="21"/>
      <c r="K1073" s="21"/>
      <c r="L1073" s="21"/>
      <c r="M1073" s="21"/>
      <c r="N1073" s="21"/>
      <c r="O1073" s="21"/>
      <c r="Q1073" s="21"/>
      <c r="R1073" s="21"/>
    </row>
    <row r="1074" spans="1:18" s="28" customFormat="1" x14ac:dyDescent="0.35">
      <c r="A1074" s="27"/>
      <c r="B1074" s="21"/>
      <c r="C1074" s="21"/>
      <c r="D1074" s="21"/>
      <c r="E1074" s="29"/>
      <c r="F1074" s="29"/>
      <c r="G1074" s="21"/>
      <c r="H1074" s="21"/>
      <c r="I1074" s="21"/>
      <c r="J1074" s="21"/>
      <c r="K1074" s="21"/>
      <c r="L1074" s="21"/>
      <c r="M1074" s="21"/>
      <c r="N1074" s="21"/>
      <c r="O1074" s="21"/>
      <c r="Q1074" s="21"/>
      <c r="R1074" s="21"/>
    </row>
    <row r="1075" spans="1:18" s="28" customFormat="1" x14ac:dyDescent="0.35">
      <c r="A1075" s="27"/>
      <c r="B1075" s="21"/>
      <c r="C1075" s="21"/>
      <c r="D1075" s="21"/>
      <c r="E1075" s="29"/>
      <c r="F1075" s="29"/>
      <c r="G1075" s="21"/>
      <c r="H1075" s="21"/>
      <c r="I1075" s="21"/>
      <c r="J1075" s="21"/>
      <c r="K1075" s="21"/>
      <c r="L1075" s="21"/>
      <c r="M1075" s="21"/>
      <c r="N1075" s="21"/>
      <c r="O1075" s="21"/>
      <c r="Q1075" s="21"/>
      <c r="R1075" s="21"/>
    </row>
    <row r="1076" spans="1:18" s="28" customFormat="1" x14ac:dyDescent="0.35">
      <c r="A1076" s="27"/>
      <c r="B1076" s="21"/>
      <c r="C1076" s="21"/>
      <c r="D1076" s="21"/>
      <c r="E1076" s="29"/>
      <c r="F1076" s="29"/>
      <c r="G1076" s="21"/>
      <c r="H1076" s="21"/>
      <c r="I1076" s="21"/>
      <c r="J1076" s="21"/>
      <c r="K1076" s="21"/>
      <c r="L1076" s="21"/>
      <c r="M1076" s="21"/>
      <c r="N1076" s="21"/>
      <c r="O1076" s="21"/>
      <c r="Q1076" s="21"/>
      <c r="R1076" s="21"/>
    </row>
    <row r="1077" spans="1:18" s="28" customFormat="1" x14ac:dyDescent="0.35">
      <c r="A1077" s="27"/>
      <c r="B1077" s="21"/>
      <c r="C1077" s="21"/>
      <c r="D1077" s="21"/>
      <c r="E1077" s="29"/>
      <c r="F1077" s="29"/>
      <c r="G1077" s="21"/>
      <c r="H1077" s="21"/>
      <c r="I1077" s="21"/>
      <c r="J1077" s="21"/>
      <c r="K1077" s="21"/>
      <c r="L1077" s="21"/>
      <c r="M1077" s="21"/>
      <c r="N1077" s="21"/>
      <c r="O1077" s="21"/>
      <c r="Q1077" s="21"/>
      <c r="R1077" s="21"/>
    </row>
    <row r="1078" spans="1:18" s="28" customFormat="1" x14ac:dyDescent="0.35">
      <c r="A1078" s="27"/>
      <c r="B1078" s="21"/>
      <c r="C1078" s="21"/>
      <c r="D1078" s="21"/>
      <c r="E1078" s="29"/>
      <c r="F1078" s="29"/>
      <c r="G1078" s="21"/>
      <c r="H1078" s="21"/>
      <c r="I1078" s="21"/>
      <c r="J1078" s="21"/>
      <c r="K1078" s="21"/>
      <c r="L1078" s="21"/>
      <c r="M1078" s="21"/>
      <c r="N1078" s="21"/>
      <c r="O1078" s="21"/>
      <c r="Q1078" s="21"/>
      <c r="R1078" s="21"/>
    </row>
    <row r="1079" spans="1:18" s="28" customFormat="1" x14ac:dyDescent="0.35">
      <c r="A1079" s="27"/>
      <c r="B1079" s="21"/>
      <c r="C1079" s="21"/>
      <c r="D1079" s="21"/>
      <c r="E1079" s="29"/>
      <c r="F1079" s="29"/>
      <c r="G1079" s="21"/>
      <c r="H1079" s="21"/>
      <c r="I1079" s="21"/>
      <c r="J1079" s="21"/>
      <c r="K1079" s="21"/>
      <c r="L1079" s="21"/>
      <c r="M1079" s="21"/>
      <c r="N1079" s="21"/>
      <c r="O1079" s="21"/>
      <c r="Q1079" s="21"/>
      <c r="R1079" s="21"/>
    </row>
    <row r="1080" spans="1:18" s="28" customFormat="1" x14ac:dyDescent="0.35">
      <c r="A1080" s="27"/>
      <c r="B1080" s="21"/>
      <c r="C1080" s="21"/>
      <c r="D1080" s="21"/>
      <c r="E1080" s="29"/>
      <c r="F1080" s="29"/>
      <c r="G1080" s="21"/>
      <c r="H1080" s="21"/>
      <c r="I1080" s="21"/>
      <c r="J1080" s="21"/>
      <c r="K1080" s="21"/>
      <c r="L1080" s="21"/>
      <c r="M1080" s="21"/>
      <c r="N1080" s="21"/>
      <c r="O1080" s="21"/>
      <c r="Q1080" s="21"/>
      <c r="R1080" s="21"/>
    </row>
    <row r="1081" spans="1:18" s="28" customFormat="1" x14ac:dyDescent="0.35">
      <c r="A1081" s="27"/>
      <c r="B1081" s="21"/>
      <c r="C1081" s="21"/>
      <c r="D1081" s="21"/>
      <c r="E1081" s="29"/>
      <c r="F1081" s="29"/>
      <c r="G1081" s="21"/>
      <c r="H1081" s="21"/>
      <c r="I1081" s="21"/>
      <c r="J1081" s="21"/>
      <c r="K1081" s="21"/>
      <c r="L1081" s="21"/>
      <c r="M1081" s="21"/>
      <c r="N1081" s="21"/>
      <c r="O1081" s="21"/>
      <c r="Q1081" s="21"/>
      <c r="R1081" s="21"/>
    </row>
    <row r="1082" spans="1:18" s="28" customFormat="1" x14ac:dyDescent="0.35">
      <c r="A1082" s="27"/>
      <c r="B1082" s="21"/>
      <c r="C1082" s="21"/>
      <c r="D1082" s="21"/>
      <c r="E1082" s="29"/>
      <c r="F1082" s="29"/>
      <c r="G1082" s="21"/>
      <c r="H1082" s="21"/>
      <c r="I1082" s="21"/>
      <c r="J1082" s="21"/>
      <c r="K1082" s="21"/>
      <c r="L1082" s="21"/>
      <c r="M1082" s="21"/>
      <c r="N1082" s="21"/>
      <c r="O1082" s="21"/>
      <c r="Q1082" s="21"/>
      <c r="R1082" s="21"/>
    </row>
    <row r="1083" spans="1:18" s="28" customFormat="1" x14ac:dyDescent="0.35">
      <c r="A1083" s="27"/>
      <c r="B1083" s="21"/>
      <c r="C1083" s="21"/>
      <c r="D1083" s="21"/>
      <c r="E1083" s="29"/>
      <c r="F1083" s="29"/>
      <c r="G1083" s="21"/>
      <c r="H1083" s="21"/>
      <c r="I1083" s="21"/>
      <c r="J1083" s="21"/>
      <c r="K1083" s="21"/>
      <c r="L1083" s="21"/>
      <c r="M1083" s="21"/>
      <c r="N1083" s="21"/>
      <c r="O1083" s="21"/>
      <c r="Q1083" s="21"/>
      <c r="R1083" s="21"/>
    </row>
    <row r="1084" spans="1:18" s="28" customFormat="1" x14ac:dyDescent="0.35">
      <c r="A1084" s="27"/>
      <c r="B1084" s="21"/>
      <c r="C1084" s="21"/>
      <c r="D1084" s="21"/>
      <c r="E1084" s="29"/>
      <c r="F1084" s="29"/>
      <c r="G1084" s="21"/>
      <c r="H1084" s="21"/>
      <c r="I1084" s="21"/>
      <c r="J1084" s="21"/>
      <c r="K1084" s="21"/>
      <c r="L1084" s="21"/>
      <c r="M1084" s="21"/>
      <c r="N1084" s="21"/>
      <c r="O1084" s="21"/>
      <c r="Q1084" s="21"/>
      <c r="R1084" s="21"/>
    </row>
    <row r="1085" spans="1:18" s="28" customFormat="1" x14ac:dyDescent="0.35">
      <c r="A1085" s="27"/>
      <c r="B1085" s="21"/>
      <c r="C1085" s="21"/>
      <c r="D1085" s="21"/>
      <c r="E1085" s="29"/>
      <c r="F1085" s="29"/>
      <c r="G1085" s="21"/>
      <c r="H1085" s="21"/>
      <c r="I1085" s="21"/>
      <c r="J1085" s="21"/>
      <c r="K1085" s="21"/>
      <c r="L1085" s="21"/>
      <c r="M1085" s="21"/>
      <c r="N1085" s="21"/>
      <c r="O1085" s="21"/>
      <c r="Q1085" s="21"/>
      <c r="R1085" s="21"/>
    </row>
    <row r="1086" spans="1:18" s="28" customFormat="1" x14ac:dyDescent="0.35">
      <c r="A1086" s="27"/>
      <c r="B1086" s="21"/>
      <c r="C1086" s="21"/>
      <c r="D1086" s="21"/>
      <c r="E1086" s="29"/>
      <c r="F1086" s="29"/>
      <c r="G1086" s="21"/>
      <c r="H1086" s="21"/>
      <c r="I1086" s="21"/>
      <c r="J1086" s="21"/>
      <c r="K1086" s="21"/>
      <c r="L1086" s="21"/>
      <c r="M1086" s="21"/>
      <c r="N1086" s="21"/>
      <c r="O1086" s="21"/>
      <c r="Q1086" s="21"/>
      <c r="R1086" s="21"/>
    </row>
    <row r="1087" spans="1:18" s="28" customFormat="1" x14ac:dyDescent="0.35">
      <c r="A1087" s="27"/>
      <c r="B1087" s="21"/>
      <c r="C1087" s="21"/>
      <c r="D1087" s="21"/>
      <c r="E1087" s="29"/>
      <c r="F1087" s="29"/>
      <c r="G1087" s="21"/>
      <c r="H1087" s="21"/>
      <c r="I1087" s="21"/>
      <c r="J1087" s="21"/>
      <c r="K1087" s="21"/>
      <c r="L1087" s="21"/>
      <c r="M1087" s="21"/>
      <c r="N1087" s="21"/>
      <c r="O1087" s="21"/>
      <c r="Q1087" s="21"/>
      <c r="R1087" s="21"/>
    </row>
    <row r="1088" spans="1:18" s="28" customFormat="1" x14ac:dyDescent="0.35">
      <c r="A1088" s="27"/>
      <c r="B1088" s="21"/>
      <c r="C1088" s="21"/>
      <c r="D1088" s="21"/>
      <c r="E1088" s="29"/>
      <c r="F1088" s="29"/>
      <c r="G1088" s="21"/>
      <c r="H1088" s="21"/>
      <c r="I1088" s="21"/>
      <c r="J1088" s="21"/>
      <c r="K1088" s="21"/>
      <c r="L1088" s="21"/>
      <c r="M1088" s="21"/>
      <c r="N1088" s="21"/>
      <c r="O1088" s="21"/>
      <c r="Q1088" s="21"/>
      <c r="R1088" s="21"/>
    </row>
    <row r="1089" spans="1:18" s="28" customFormat="1" x14ac:dyDescent="0.35">
      <c r="A1089" s="27"/>
      <c r="B1089" s="21"/>
      <c r="C1089" s="21"/>
      <c r="D1089" s="21"/>
      <c r="E1089" s="29"/>
      <c r="F1089" s="29"/>
      <c r="G1089" s="21"/>
      <c r="H1089" s="21"/>
      <c r="I1089" s="21"/>
      <c r="J1089" s="21"/>
      <c r="K1089" s="21"/>
      <c r="L1089" s="21"/>
      <c r="M1089" s="21"/>
      <c r="N1089" s="21"/>
      <c r="O1089" s="21"/>
      <c r="Q1089" s="21"/>
      <c r="R1089" s="21"/>
    </row>
    <row r="1090" spans="1:18" s="28" customFormat="1" x14ac:dyDescent="0.35">
      <c r="A1090" s="27"/>
      <c r="B1090" s="21"/>
      <c r="C1090" s="21"/>
      <c r="D1090" s="21"/>
      <c r="E1090" s="29"/>
      <c r="F1090" s="29"/>
      <c r="G1090" s="21"/>
      <c r="H1090" s="21"/>
      <c r="I1090" s="21"/>
      <c r="J1090" s="21"/>
      <c r="K1090" s="21"/>
      <c r="L1090" s="21"/>
      <c r="M1090" s="21"/>
      <c r="N1090" s="21"/>
      <c r="O1090" s="21"/>
      <c r="Q1090" s="21"/>
      <c r="R1090" s="21"/>
    </row>
    <row r="1091" spans="1:18" s="28" customFormat="1" x14ac:dyDescent="0.35">
      <c r="A1091" s="27"/>
      <c r="B1091" s="21"/>
      <c r="C1091" s="21"/>
      <c r="D1091" s="21"/>
      <c r="E1091" s="29"/>
      <c r="F1091" s="29"/>
      <c r="G1091" s="21"/>
      <c r="H1091" s="21"/>
      <c r="I1091" s="21"/>
      <c r="J1091" s="21"/>
      <c r="K1091" s="21"/>
      <c r="L1091" s="21"/>
      <c r="M1091" s="21"/>
      <c r="N1091" s="21"/>
      <c r="O1091" s="21"/>
      <c r="Q1091" s="21"/>
      <c r="R1091" s="21"/>
    </row>
    <row r="1092" spans="1:18" s="28" customFormat="1" x14ac:dyDescent="0.35">
      <c r="A1092" s="27"/>
      <c r="B1092" s="21"/>
      <c r="C1092" s="21"/>
      <c r="D1092" s="21"/>
      <c r="E1092" s="29"/>
      <c r="F1092" s="29"/>
      <c r="G1092" s="21"/>
      <c r="H1092" s="21"/>
      <c r="I1092" s="21"/>
      <c r="J1092" s="21"/>
      <c r="K1092" s="21"/>
      <c r="L1092" s="21"/>
      <c r="M1092" s="21"/>
      <c r="N1092" s="21"/>
      <c r="O1092" s="21"/>
      <c r="Q1092" s="21"/>
      <c r="R1092" s="21"/>
    </row>
    <row r="1093" spans="1:18" s="28" customFormat="1" x14ac:dyDescent="0.35">
      <c r="A1093" s="27"/>
      <c r="B1093" s="21"/>
      <c r="C1093" s="21"/>
      <c r="D1093" s="21"/>
      <c r="E1093" s="29"/>
      <c r="F1093" s="29"/>
      <c r="G1093" s="21"/>
      <c r="H1093" s="21"/>
      <c r="I1093" s="21"/>
      <c r="J1093" s="21"/>
      <c r="K1093" s="21"/>
      <c r="L1093" s="21"/>
      <c r="M1093" s="21"/>
      <c r="N1093" s="21"/>
      <c r="O1093" s="21"/>
      <c r="Q1093" s="21"/>
      <c r="R1093" s="21"/>
    </row>
    <row r="1094" spans="1:18" s="28" customFormat="1" x14ac:dyDescent="0.35">
      <c r="A1094" s="27"/>
      <c r="B1094" s="21"/>
      <c r="C1094" s="21"/>
      <c r="D1094" s="21"/>
      <c r="E1094" s="29"/>
      <c r="F1094" s="29"/>
      <c r="G1094" s="21"/>
      <c r="H1094" s="21"/>
      <c r="I1094" s="21"/>
      <c r="J1094" s="21"/>
      <c r="K1094" s="21"/>
      <c r="L1094" s="21"/>
      <c r="M1094" s="21"/>
      <c r="N1094" s="21"/>
      <c r="O1094" s="21"/>
      <c r="Q1094" s="21"/>
      <c r="R1094" s="21"/>
    </row>
    <row r="1095" spans="1:18" s="28" customFormat="1" x14ac:dyDescent="0.35">
      <c r="A1095" s="27"/>
      <c r="B1095" s="21"/>
      <c r="C1095" s="21"/>
      <c r="D1095" s="21"/>
      <c r="E1095" s="29"/>
      <c r="F1095" s="29"/>
      <c r="G1095" s="21"/>
      <c r="H1095" s="21"/>
      <c r="I1095" s="21"/>
      <c r="J1095" s="21"/>
      <c r="K1095" s="21"/>
      <c r="L1095" s="21"/>
      <c r="M1095" s="21"/>
      <c r="N1095" s="21"/>
      <c r="O1095" s="21"/>
      <c r="Q1095" s="21"/>
      <c r="R1095" s="21"/>
    </row>
    <row r="1096" spans="1:18" s="28" customFormat="1" x14ac:dyDescent="0.35">
      <c r="A1096" s="27"/>
      <c r="B1096" s="21"/>
      <c r="C1096" s="21"/>
      <c r="D1096" s="21"/>
      <c r="E1096" s="29"/>
      <c r="F1096" s="29"/>
      <c r="G1096" s="21"/>
      <c r="H1096" s="21"/>
      <c r="I1096" s="21"/>
      <c r="J1096" s="21"/>
      <c r="K1096" s="21"/>
      <c r="L1096" s="21"/>
      <c r="M1096" s="21"/>
      <c r="N1096" s="21"/>
      <c r="O1096" s="21"/>
      <c r="Q1096" s="21"/>
      <c r="R1096" s="21"/>
    </row>
    <row r="1097" spans="1:18" s="28" customFormat="1" x14ac:dyDescent="0.35">
      <c r="A1097" s="27"/>
      <c r="B1097" s="21"/>
      <c r="C1097" s="21"/>
      <c r="D1097" s="21"/>
      <c r="E1097" s="29"/>
      <c r="F1097" s="29"/>
      <c r="G1097" s="21"/>
      <c r="H1097" s="21"/>
      <c r="I1097" s="21"/>
      <c r="J1097" s="21"/>
      <c r="K1097" s="21"/>
      <c r="L1097" s="21"/>
      <c r="M1097" s="21"/>
      <c r="N1097" s="21"/>
      <c r="O1097" s="21"/>
      <c r="Q1097" s="21"/>
      <c r="R1097" s="21"/>
    </row>
    <row r="1098" spans="1:18" s="28" customFormat="1" x14ac:dyDescent="0.35">
      <c r="A1098" s="27"/>
      <c r="B1098" s="21"/>
      <c r="C1098" s="21"/>
      <c r="D1098" s="21"/>
      <c r="E1098" s="29"/>
      <c r="F1098" s="29"/>
      <c r="G1098" s="21"/>
      <c r="H1098" s="21"/>
      <c r="I1098" s="21"/>
      <c r="J1098" s="21"/>
      <c r="K1098" s="21"/>
      <c r="L1098" s="21"/>
      <c r="M1098" s="21"/>
      <c r="N1098" s="21"/>
      <c r="O1098" s="21"/>
      <c r="Q1098" s="21"/>
      <c r="R1098" s="21"/>
    </row>
    <row r="1099" spans="1:18" s="28" customFormat="1" x14ac:dyDescent="0.35">
      <c r="A1099" s="27"/>
      <c r="B1099" s="21"/>
      <c r="C1099" s="21"/>
      <c r="D1099" s="21"/>
      <c r="E1099" s="29"/>
      <c r="F1099" s="29"/>
      <c r="G1099" s="21"/>
      <c r="H1099" s="21"/>
      <c r="I1099" s="21"/>
      <c r="J1099" s="21"/>
      <c r="K1099" s="21"/>
      <c r="L1099" s="21"/>
      <c r="M1099" s="21"/>
      <c r="N1099" s="21"/>
      <c r="O1099" s="21"/>
      <c r="Q1099" s="21"/>
      <c r="R1099" s="21"/>
    </row>
    <row r="1100" spans="1:18" s="28" customFormat="1" x14ac:dyDescent="0.35">
      <c r="A1100" s="27"/>
      <c r="B1100" s="21"/>
      <c r="C1100" s="21"/>
      <c r="D1100" s="21"/>
      <c r="E1100" s="29"/>
      <c r="F1100" s="29"/>
      <c r="G1100" s="21"/>
      <c r="H1100" s="21"/>
      <c r="I1100" s="21"/>
      <c r="J1100" s="21"/>
      <c r="K1100" s="21"/>
      <c r="L1100" s="21"/>
      <c r="M1100" s="21"/>
      <c r="N1100" s="21"/>
      <c r="O1100" s="21"/>
      <c r="Q1100" s="21"/>
      <c r="R1100" s="21"/>
    </row>
    <row r="1101" spans="1:18" s="28" customFormat="1" x14ac:dyDescent="0.35">
      <c r="A1101" s="27"/>
      <c r="B1101" s="21"/>
      <c r="C1101" s="21"/>
      <c r="D1101" s="21"/>
      <c r="E1101" s="29"/>
      <c r="F1101" s="29"/>
      <c r="G1101" s="21"/>
      <c r="H1101" s="21"/>
      <c r="I1101" s="21"/>
      <c r="J1101" s="21"/>
      <c r="K1101" s="21"/>
      <c r="L1101" s="21"/>
      <c r="M1101" s="21"/>
      <c r="N1101" s="21"/>
      <c r="O1101" s="21"/>
      <c r="Q1101" s="21"/>
      <c r="R1101" s="21"/>
    </row>
    <row r="1102" spans="1:18" s="28" customFormat="1" x14ac:dyDescent="0.35">
      <c r="A1102" s="27"/>
      <c r="B1102" s="21"/>
      <c r="C1102" s="21"/>
      <c r="D1102" s="21"/>
      <c r="E1102" s="29"/>
      <c r="F1102" s="29"/>
      <c r="G1102" s="21"/>
      <c r="H1102" s="21"/>
      <c r="I1102" s="21"/>
      <c r="J1102" s="21"/>
      <c r="K1102" s="21"/>
      <c r="L1102" s="21"/>
      <c r="M1102" s="21"/>
      <c r="N1102" s="21"/>
      <c r="O1102" s="21"/>
      <c r="Q1102" s="21"/>
      <c r="R1102" s="21"/>
    </row>
    <row r="1103" spans="1:18" s="28" customFormat="1" x14ac:dyDescent="0.35">
      <c r="A1103" s="27"/>
      <c r="B1103" s="21"/>
      <c r="C1103" s="21"/>
      <c r="D1103" s="21"/>
      <c r="E1103" s="29"/>
      <c r="F1103" s="29"/>
      <c r="G1103" s="21"/>
      <c r="H1103" s="21"/>
      <c r="I1103" s="21"/>
      <c r="J1103" s="21"/>
      <c r="K1103" s="21"/>
      <c r="L1103" s="21"/>
      <c r="M1103" s="21"/>
      <c r="N1103" s="21"/>
      <c r="O1103" s="21"/>
      <c r="Q1103" s="21"/>
      <c r="R1103" s="21"/>
    </row>
    <row r="1104" spans="1:18" s="28" customFormat="1" x14ac:dyDescent="0.35">
      <c r="A1104" s="27"/>
      <c r="B1104" s="21"/>
      <c r="C1104" s="21"/>
      <c r="D1104" s="21"/>
      <c r="E1104" s="29"/>
      <c r="F1104" s="29"/>
      <c r="G1104" s="21"/>
      <c r="H1104" s="21"/>
      <c r="I1104" s="21"/>
      <c r="J1104" s="21"/>
      <c r="K1104" s="21"/>
      <c r="L1104" s="21"/>
      <c r="M1104" s="21"/>
      <c r="N1104" s="21"/>
      <c r="O1104" s="21"/>
      <c r="Q1104" s="21"/>
      <c r="R1104" s="21"/>
    </row>
    <row r="1105" spans="1:18" s="28" customFormat="1" x14ac:dyDescent="0.35">
      <c r="A1105" s="27"/>
      <c r="B1105" s="21"/>
      <c r="C1105" s="21"/>
      <c r="D1105" s="21"/>
      <c r="E1105" s="29"/>
      <c r="F1105" s="29"/>
      <c r="G1105" s="21"/>
      <c r="H1105" s="21"/>
      <c r="I1105" s="21"/>
      <c r="J1105" s="21"/>
      <c r="K1105" s="21"/>
      <c r="L1105" s="21"/>
      <c r="M1105" s="21"/>
      <c r="N1105" s="21"/>
      <c r="O1105" s="21"/>
      <c r="Q1105" s="21"/>
      <c r="R1105" s="21"/>
    </row>
    <row r="1106" spans="1:18" s="28" customFormat="1" x14ac:dyDescent="0.35">
      <c r="A1106" s="27"/>
      <c r="B1106" s="21"/>
      <c r="C1106" s="21"/>
      <c r="D1106" s="21"/>
      <c r="E1106" s="29"/>
      <c r="F1106" s="29"/>
      <c r="G1106" s="21"/>
      <c r="H1106" s="21"/>
      <c r="I1106" s="21"/>
      <c r="J1106" s="21"/>
      <c r="K1106" s="21"/>
      <c r="L1106" s="21"/>
      <c r="M1106" s="21"/>
      <c r="N1106" s="21"/>
      <c r="O1106" s="21"/>
      <c r="Q1106" s="21"/>
      <c r="R1106" s="21"/>
    </row>
    <row r="1107" spans="1:18" s="28" customFormat="1" x14ac:dyDescent="0.35">
      <c r="A1107" s="27"/>
      <c r="B1107" s="21"/>
      <c r="C1107" s="21"/>
      <c r="D1107" s="21"/>
      <c r="E1107" s="29"/>
      <c r="F1107" s="29"/>
      <c r="G1107" s="21"/>
      <c r="H1107" s="21"/>
      <c r="I1107" s="21"/>
      <c r="J1107" s="21"/>
      <c r="K1107" s="21"/>
      <c r="L1107" s="21"/>
      <c r="M1107" s="21"/>
      <c r="N1107" s="21"/>
      <c r="O1107" s="21"/>
      <c r="Q1107" s="21"/>
      <c r="R1107" s="21"/>
    </row>
    <row r="1108" spans="1:18" s="28" customFormat="1" x14ac:dyDescent="0.35">
      <c r="A1108" s="27"/>
      <c r="B1108" s="21"/>
      <c r="C1108" s="21"/>
      <c r="D1108" s="21"/>
      <c r="E1108" s="29"/>
      <c r="F1108" s="29"/>
      <c r="G1108" s="21"/>
      <c r="H1108" s="21"/>
      <c r="I1108" s="21"/>
      <c r="J1108" s="21"/>
      <c r="K1108" s="21"/>
      <c r="L1108" s="21"/>
      <c r="M1108" s="21"/>
      <c r="N1108" s="21"/>
      <c r="O1108" s="21"/>
      <c r="Q1108" s="21"/>
      <c r="R1108" s="21"/>
    </row>
    <row r="1109" spans="1:18" s="28" customFormat="1" x14ac:dyDescent="0.35">
      <c r="A1109" s="27"/>
      <c r="B1109" s="21"/>
      <c r="C1109" s="21"/>
      <c r="D1109" s="21"/>
      <c r="E1109" s="29"/>
      <c r="F1109" s="29"/>
      <c r="G1109" s="21"/>
      <c r="H1109" s="21"/>
      <c r="I1109" s="21"/>
      <c r="J1109" s="21"/>
      <c r="K1109" s="21"/>
      <c r="L1109" s="21"/>
      <c r="M1109" s="21"/>
      <c r="N1109" s="21"/>
      <c r="O1109" s="21"/>
      <c r="Q1109" s="21"/>
      <c r="R1109" s="21"/>
    </row>
    <row r="1110" spans="1:18" s="28" customFormat="1" x14ac:dyDescent="0.35">
      <c r="A1110" s="27"/>
      <c r="B1110" s="21"/>
      <c r="C1110" s="21"/>
      <c r="D1110" s="21"/>
      <c r="E1110" s="29"/>
      <c r="F1110" s="29"/>
      <c r="G1110" s="21"/>
      <c r="H1110" s="21"/>
      <c r="I1110" s="21"/>
      <c r="J1110" s="21"/>
      <c r="K1110" s="21"/>
      <c r="L1110" s="21"/>
      <c r="M1110" s="21"/>
      <c r="N1110" s="21"/>
      <c r="O1110" s="21"/>
      <c r="Q1110" s="21"/>
      <c r="R1110" s="21"/>
    </row>
    <row r="1111" spans="1:18" s="28" customFormat="1" x14ac:dyDescent="0.35">
      <c r="A1111" s="27"/>
      <c r="B1111" s="21"/>
      <c r="C1111" s="21"/>
      <c r="D1111" s="21"/>
      <c r="E1111" s="29"/>
      <c r="F1111" s="29"/>
      <c r="G1111" s="21"/>
      <c r="H1111" s="21"/>
      <c r="I1111" s="21"/>
      <c r="J1111" s="21"/>
      <c r="K1111" s="21"/>
      <c r="L1111" s="21"/>
      <c r="M1111" s="21"/>
      <c r="N1111" s="21"/>
      <c r="O1111" s="21"/>
      <c r="Q1111" s="21"/>
      <c r="R1111" s="21"/>
    </row>
    <row r="1112" spans="1:18" s="28" customFormat="1" x14ac:dyDescent="0.35">
      <c r="A1112" s="27"/>
      <c r="B1112" s="21"/>
      <c r="C1112" s="21"/>
      <c r="D1112" s="21"/>
      <c r="E1112" s="29"/>
      <c r="F1112" s="29"/>
      <c r="G1112" s="21"/>
      <c r="H1112" s="21"/>
      <c r="I1112" s="21"/>
      <c r="J1112" s="21"/>
      <c r="K1112" s="21"/>
      <c r="L1112" s="21"/>
      <c r="M1112" s="21"/>
      <c r="N1112" s="21"/>
      <c r="O1112" s="21"/>
      <c r="Q1112" s="21"/>
      <c r="R1112" s="21"/>
    </row>
    <row r="1113" spans="1:18" s="28" customFormat="1" x14ac:dyDescent="0.35">
      <c r="A1113" s="27"/>
      <c r="B1113" s="21"/>
      <c r="C1113" s="21"/>
      <c r="D1113" s="21"/>
      <c r="E1113" s="29"/>
      <c r="F1113" s="29"/>
      <c r="G1113" s="21"/>
      <c r="H1113" s="21"/>
      <c r="I1113" s="21"/>
      <c r="J1113" s="21"/>
      <c r="K1113" s="21"/>
      <c r="L1113" s="21"/>
      <c r="M1113" s="21"/>
      <c r="N1113" s="21"/>
      <c r="O1113" s="21"/>
      <c r="Q1113" s="21"/>
      <c r="R1113" s="21"/>
    </row>
    <row r="1114" spans="1:18" s="28" customFormat="1" x14ac:dyDescent="0.35">
      <c r="A1114" s="27"/>
      <c r="B1114" s="21"/>
      <c r="C1114" s="21"/>
      <c r="D1114" s="21"/>
      <c r="E1114" s="29"/>
      <c r="F1114" s="29"/>
      <c r="G1114" s="21"/>
      <c r="H1114" s="21"/>
      <c r="I1114" s="21"/>
      <c r="J1114" s="21"/>
      <c r="K1114" s="21"/>
      <c r="L1114" s="21"/>
      <c r="M1114" s="21"/>
      <c r="N1114" s="21"/>
      <c r="O1114" s="21"/>
      <c r="Q1114" s="21"/>
      <c r="R1114" s="21"/>
    </row>
    <row r="1115" spans="1:18" s="28" customFormat="1" x14ac:dyDescent="0.35">
      <c r="A1115" s="27"/>
      <c r="B1115" s="21"/>
      <c r="C1115" s="21"/>
      <c r="D1115" s="21"/>
      <c r="E1115" s="29"/>
      <c r="F1115" s="29"/>
      <c r="G1115" s="21"/>
      <c r="H1115" s="21"/>
      <c r="I1115" s="21"/>
      <c r="J1115" s="21"/>
      <c r="K1115" s="21"/>
      <c r="L1115" s="21"/>
      <c r="M1115" s="21"/>
      <c r="N1115" s="21"/>
      <c r="O1115" s="21"/>
      <c r="Q1115" s="21"/>
      <c r="R1115" s="21"/>
    </row>
    <row r="1116" spans="1:18" s="28" customFormat="1" x14ac:dyDescent="0.35">
      <c r="A1116" s="27"/>
      <c r="B1116" s="21"/>
      <c r="C1116" s="21"/>
      <c r="D1116" s="21"/>
      <c r="E1116" s="29"/>
      <c r="F1116" s="29"/>
      <c r="G1116" s="21"/>
      <c r="H1116" s="21"/>
      <c r="I1116" s="21"/>
      <c r="J1116" s="21"/>
      <c r="K1116" s="21"/>
      <c r="L1116" s="21"/>
      <c r="M1116" s="21"/>
      <c r="N1116" s="21"/>
      <c r="O1116" s="21"/>
      <c r="Q1116" s="21"/>
      <c r="R1116" s="21"/>
    </row>
    <row r="1117" spans="1:18" s="28" customFormat="1" x14ac:dyDescent="0.35">
      <c r="A1117" s="27"/>
      <c r="B1117" s="21"/>
      <c r="C1117" s="21"/>
      <c r="D1117" s="21"/>
      <c r="E1117" s="29"/>
      <c r="F1117" s="29"/>
      <c r="G1117" s="21"/>
      <c r="H1117" s="21"/>
      <c r="I1117" s="21"/>
      <c r="J1117" s="21"/>
      <c r="K1117" s="21"/>
      <c r="L1117" s="21"/>
      <c r="M1117" s="21"/>
      <c r="N1117" s="21"/>
      <c r="O1117" s="21"/>
      <c r="Q1117" s="21"/>
      <c r="R1117" s="21"/>
    </row>
    <row r="1118" spans="1:18" s="28" customFormat="1" x14ac:dyDescent="0.35">
      <c r="A1118" s="27"/>
      <c r="B1118" s="21"/>
      <c r="C1118" s="21"/>
      <c r="D1118" s="21"/>
      <c r="E1118" s="29"/>
      <c r="F1118" s="29"/>
      <c r="G1118" s="21"/>
      <c r="H1118" s="21"/>
      <c r="I1118" s="21"/>
      <c r="J1118" s="21"/>
      <c r="K1118" s="21"/>
      <c r="L1118" s="21"/>
      <c r="M1118" s="21"/>
      <c r="N1118" s="21"/>
      <c r="O1118" s="21"/>
      <c r="Q1118" s="21"/>
      <c r="R1118" s="21"/>
    </row>
    <row r="1119" spans="1:18" s="28" customFormat="1" x14ac:dyDescent="0.35">
      <c r="A1119" s="27"/>
      <c r="B1119" s="21"/>
      <c r="C1119" s="21"/>
      <c r="D1119" s="21"/>
      <c r="E1119" s="29"/>
      <c r="F1119" s="29"/>
      <c r="G1119" s="21"/>
      <c r="H1119" s="21"/>
      <c r="I1119" s="21"/>
      <c r="J1119" s="21"/>
      <c r="K1119" s="21"/>
      <c r="L1119" s="21"/>
      <c r="M1119" s="21"/>
      <c r="N1119" s="21"/>
      <c r="O1119" s="21"/>
      <c r="Q1119" s="21"/>
      <c r="R1119" s="21"/>
    </row>
    <row r="1120" spans="1:18" s="28" customFormat="1" x14ac:dyDescent="0.35">
      <c r="A1120" s="27"/>
      <c r="B1120" s="21"/>
      <c r="C1120" s="21"/>
      <c r="D1120" s="21"/>
      <c r="E1120" s="29"/>
      <c r="F1120" s="29"/>
      <c r="G1120" s="21"/>
      <c r="H1120" s="21"/>
      <c r="I1120" s="21"/>
      <c r="J1120" s="21"/>
      <c r="K1120" s="21"/>
      <c r="L1120" s="21"/>
      <c r="M1120" s="21"/>
      <c r="N1120" s="21"/>
      <c r="O1120" s="21"/>
      <c r="Q1120" s="21"/>
      <c r="R1120" s="21"/>
    </row>
    <row r="1121" spans="1:18" s="28" customFormat="1" x14ac:dyDescent="0.35">
      <c r="A1121" s="27"/>
      <c r="B1121" s="21"/>
      <c r="C1121" s="21"/>
      <c r="D1121" s="21"/>
      <c r="E1121" s="29"/>
      <c r="F1121" s="29"/>
      <c r="G1121" s="21"/>
      <c r="H1121" s="21"/>
      <c r="I1121" s="21"/>
      <c r="J1121" s="21"/>
      <c r="K1121" s="21"/>
      <c r="L1121" s="21"/>
      <c r="M1121" s="21"/>
      <c r="N1121" s="21"/>
      <c r="O1121" s="21"/>
      <c r="Q1121" s="21"/>
      <c r="R1121" s="21"/>
    </row>
    <row r="1122" spans="1:18" s="28" customFormat="1" x14ac:dyDescent="0.35">
      <c r="A1122" s="27"/>
      <c r="B1122" s="21"/>
      <c r="C1122" s="21"/>
      <c r="D1122" s="21"/>
      <c r="E1122" s="29"/>
      <c r="F1122" s="29"/>
      <c r="G1122" s="21"/>
      <c r="H1122" s="21"/>
      <c r="I1122" s="21"/>
      <c r="J1122" s="21"/>
      <c r="K1122" s="21"/>
      <c r="L1122" s="21"/>
      <c r="M1122" s="21"/>
      <c r="N1122" s="21"/>
      <c r="O1122" s="21"/>
      <c r="Q1122" s="21"/>
      <c r="R1122" s="21"/>
    </row>
    <row r="1123" spans="1:18" s="28" customFormat="1" x14ac:dyDescent="0.35">
      <c r="A1123" s="27"/>
      <c r="B1123" s="21"/>
      <c r="C1123" s="21"/>
      <c r="D1123" s="21"/>
      <c r="E1123" s="29"/>
      <c r="F1123" s="29"/>
      <c r="G1123" s="21"/>
      <c r="H1123" s="21"/>
      <c r="I1123" s="21"/>
      <c r="J1123" s="21"/>
      <c r="K1123" s="21"/>
      <c r="L1123" s="21"/>
      <c r="M1123" s="21"/>
      <c r="N1123" s="21"/>
      <c r="O1123" s="21"/>
      <c r="Q1123" s="21"/>
      <c r="R1123" s="21"/>
    </row>
    <row r="1124" spans="1:18" s="28" customFormat="1" x14ac:dyDescent="0.35">
      <c r="A1124" s="27"/>
      <c r="B1124" s="21"/>
      <c r="C1124" s="21"/>
      <c r="D1124" s="21"/>
      <c r="E1124" s="29"/>
      <c r="F1124" s="29"/>
      <c r="G1124" s="21"/>
      <c r="H1124" s="21"/>
      <c r="I1124" s="21"/>
      <c r="J1124" s="21"/>
      <c r="K1124" s="21"/>
      <c r="L1124" s="21"/>
      <c r="M1124" s="21"/>
      <c r="N1124" s="21"/>
      <c r="O1124" s="21"/>
      <c r="Q1124" s="21"/>
      <c r="R1124" s="21"/>
    </row>
    <row r="1125" spans="1:18" s="28" customFormat="1" x14ac:dyDescent="0.35">
      <c r="A1125" s="27"/>
      <c r="B1125" s="21"/>
      <c r="C1125" s="21"/>
      <c r="D1125" s="21"/>
      <c r="E1125" s="29"/>
      <c r="F1125" s="29"/>
      <c r="G1125" s="21"/>
      <c r="H1125" s="21"/>
      <c r="I1125" s="21"/>
      <c r="J1125" s="21"/>
      <c r="K1125" s="21"/>
      <c r="L1125" s="21"/>
      <c r="M1125" s="21"/>
      <c r="N1125" s="21"/>
      <c r="O1125" s="21"/>
      <c r="Q1125" s="21"/>
      <c r="R1125" s="21"/>
    </row>
    <row r="1126" spans="1:18" s="28" customFormat="1" x14ac:dyDescent="0.35">
      <c r="A1126" s="27"/>
      <c r="B1126" s="21"/>
      <c r="C1126" s="21"/>
      <c r="D1126" s="21"/>
      <c r="E1126" s="29"/>
      <c r="F1126" s="29"/>
      <c r="G1126" s="21"/>
      <c r="H1126" s="21"/>
      <c r="I1126" s="21"/>
      <c r="J1126" s="21"/>
      <c r="K1126" s="21"/>
      <c r="L1126" s="21"/>
      <c r="M1126" s="21"/>
      <c r="N1126" s="21"/>
      <c r="O1126" s="21"/>
      <c r="Q1126" s="21"/>
      <c r="R1126" s="21"/>
    </row>
    <row r="1127" spans="1:18" s="28" customFormat="1" x14ac:dyDescent="0.35">
      <c r="A1127" s="27"/>
      <c r="B1127" s="21"/>
      <c r="C1127" s="21"/>
      <c r="D1127" s="21"/>
      <c r="E1127" s="29"/>
      <c r="F1127" s="29"/>
      <c r="G1127" s="21"/>
      <c r="H1127" s="21"/>
      <c r="I1127" s="21"/>
      <c r="J1127" s="21"/>
      <c r="K1127" s="21"/>
      <c r="L1127" s="21"/>
      <c r="M1127" s="21"/>
      <c r="N1127" s="21"/>
      <c r="O1127" s="21"/>
      <c r="Q1127" s="21"/>
      <c r="R1127" s="21"/>
    </row>
    <row r="1128" spans="1:18" s="28" customFormat="1" x14ac:dyDescent="0.35">
      <c r="A1128" s="27"/>
      <c r="B1128" s="21"/>
      <c r="C1128" s="21"/>
      <c r="D1128" s="21"/>
      <c r="E1128" s="29"/>
      <c r="F1128" s="29"/>
      <c r="G1128" s="21"/>
      <c r="H1128" s="21"/>
      <c r="I1128" s="21"/>
      <c r="J1128" s="21"/>
      <c r="K1128" s="21"/>
      <c r="L1128" s="21"/>
      <c r="M1128" s="21"/>
      <c r="N1128" s="21"/>
      <c r="O1128" s="21"/>
      <c r="Q1128" s="21"/>
      <c r="R1128" s="21"/>
    </row>
    <row r="1129" spans="1:18" s="28" customFormat="1" x14ac:dyDescent="0.35">
      <c r="A1129" s="27"/>
      <c r="B1129" s="21"/>
      <c r="C1129" s="21"/>
      <c r="D1129" s="21"/>
      <c r="E1129" s="29"/>
      <c r="F1129" s="29"/>
      <c r="G1129" s="21"/>
      <c r="H1129" s="21"/>
      <c r="I1129" s="21"/>
      <c r="J1129" s="21"/>
      <c r="K1129" s="21"/>
      <c r="L1129" s="21"/>
      <c r="M1129" s="21"/>
      <c r="N1129" s="21"/>
      <c r="O1129" s="21"/>
      <c r="Q1129" s="21"/>
      <c r="R1129" s="21"/>
    </row>
    <row r="1130" spans="1:18" s="28" customFormat="1" x14ac:dyDescent="0.35">
      <c r="A1130" s="27"/>
      <c r="B1130" s="21"/>
      <c r="C1130" s="21"/>
      <c r="D1130" s="21"/>
      <c r="E1130" s="29"/>
      <c r="F1130" s="29"/>
      <c r="G1130" s="21"/>
      <c r="H1130" s="21"/>
      <c r="I1130" s="21"/>
      <c r="J1130" s="21"/>
      <c r="K1130" s="21"/>
      <c r="L1130" s="21"/>
      <c r="M1130" s="21"/>
      <c r="N1130" s="21"/>
      <c r="O1130" s="21"/>
      <c r="Q1130" s="21"/>
      <c r="R1130" s="21"/>
    </row>
    <row r="1131" spans="1:18" s="28" customFormat="1" x14ac:dyDescent="0.35">
      <c r="A1131" s="27"/>
      <c r="B1131" s="21"/>
      <c r="C1131" s="21"/>
      <c r="D1131" s="21"/>
      <c r="E1131" s="29"/>
      <c r="F1131" s="29"/>
      <c r="G1131" s="21"/>
      <c r="H1131" s="21"/>
      <c r="I1131" s="21"/>
      <c r="J1131" s="21"/>
      <c r="K1131" s="21"/>
      <c r="L1131" s="21"/>
      <c r="M1131" s="21"/>
      <c r="N1131" s="21"/>
      <c r="O1131" s="21"/>
      <c r="Q1131" s="21"/>
      <c r="R1131" s="21"/>
    </row>
    <row r="1132" spans="1:18" s="28" customFormat="1" x14ac:dyDescent="0.35">
      <c r="A1132" s="27"/>
      <c r="B1132" s="21"/>
      <c r="C1132" s="21"/>
      <c r="D1132" s="21"/>
      <c r="E1132" s="29"/>
      <c r="F1132" s="29"/>
      <c r="G1132" s="21"/>
      <c r="H1132" s="21"/>
      <c r="I1132" s="21"/>
      <c r="J1132" s="21"/>
      <c r="K1132" s="21"/>
      <c r="L1132" s="21"/>
      <c r="M1132" s="21"/>
      <c r="N1132" s="21"/>
      <c r="O1132" s="21"/>
      <c r="Q1132" s="21"/>
      <c r="R1132" s="21"/>
    </row>
    <row r="1133" spans="1:18" s="28" customFormat="1" x14ac:dyDescent="0.35">
      <c r="A1133" s="27"/>
      <c r="B1133" s="21"/>
      <c r="C1133" s="21"/>
      <c r="D1133" s="21"/>
      <c r="E1133" s="29"/>
      <c r="F1133" s="29"/>
      <c r="G1133" s="21"/>
      <c r="H1133" s="21"/>
      <c r="I1133" s="21"/>
      <c r="J1133" s="21"/>
      <c r="K1133" s="21"/>
      <c r="L1133" s="21"/>
      <c r="M1133" s="21"/>
      <c r="N1133" s="21"/>
      <c r="O1133" s="21"/>
      <c r="Q1133" s="21"/>
      <c r="R1133" s="21"/>
    </row>
    <row r="1134" spans="1:18" s="28" customFormat="1" x14ac:dyDescent="0.35">
      <c r="A1134" s="27"/>
      <c r="B1134" s="21"/>
      <c r="C1134" s="21"/>
      <c r="D1134" s="21"/>
      <c r="E1134" s="29"/>
      <c r="F1134" s="29"/>
      <c r="G1134" s="21"/>
      <c r="H1134" s="21"/>
      <c r="I1134" s="21"/>
      <c r="J1134" s="21"/>
      <c r="K1134" s="21"/>
      <c r="L1134" s="21"/>
      <c r="M1134" s="21"/>
      <c r="N1134" s="21"/>
      <c r="O1134" s="21"/>
      <c r="Q1134" s="21"/>
      <c r="R1134" s="21"/>
    </row>
    <row r="1135" spans="1:18" s="28" customFormat="1" x14ac:dyDescent="0.35">
      <c r="A1135" s="27"/>
      <c r="B1135" s="21"/>
      <c r="C1135" s="21"/>
      <c r="D1135" s="21"/>
      <c r="E1135" s="29"/>
      <c r="F1135" s="29"/>
      <c r="G1135" s="21"/>
      <c r="H1135" s="21"/>
      <c r="I1135" s="21"/>
      <c r="J1135" s="21"/>
      <c r="K1135" s="21"/>
      <c r="L1135" s="21"/>
      <c r="M1135" s="21"/>
      <c r="N1135" s="21"/>
      <c r="O1135" s="21"/>
      <c r="Q1135" s="21"/>
      <c r="R1135" s="21"/>
    </row>
    <row r="1136" spans="1:18" s="28" customFormat="1" x14ac:dyDescent="0.35">
      <c r="A1136" s="27"/>
      <c r="B1136" s="21"/>
      <c r="C1136" s="21"/>
      <c r="D1136" s="21"/>
      <c r="E1136" s="29"/>
      <c r="F1136" s="29"/>
      <c r="G1136" s="21"/>
      <c r="H1136" s="21"/>
      <c r="I1136" s="21"/>
      <c r="J1136" s="21"/>
      <c r="K1136" s="21"/>
      <c r="L1136" s="21"/>
      <c r="M1136" s="21"/>
      <c r="N1136" s="21"/>
      <c r="O1136" s="21"/>
      <c r="Q1136" s="21"/>
      <c r="R1136" s="21"/>
    </row>
    <row r="1137" spans="1:18" s="28" customFormat="1" x14ac:dyDescent="0.35">
      <c r="A1137" s="27"/>
      <c r="B1137" s="21"/>
      <c r="C1137" s="21"/>
      <c r="D1137" s="21"/>
      <c r="E1137" s="29"/>
      <c r="F1137" s="29"/>
      <c r="G1137" s="21"/>
      <c r="H1137" s="21"/>
      <c r="I1137" s="21"/>
      <c r="J1137" s="21"/>
      <c r="K1137" s="21"/>
      <c r="L1137" s="21"/>
      <c r="M1137" s="21"/>
      <c r="N1137" s="21"/>
      <c r="O1137" s="21"/>
      <c r="Q1137" s="21"/>
      <c r="R1137" s="21"/>
    </row>
    <row r="1138" spans="1:18" s="28" customFormat="1" x14ac:dyDescent="0.35">
      <c r="A1138" s="27"/>
      <c r="B1138" s="21"/>
      <c r="C1138" s="21"/>
      <c r="D1138" s="21"/>
      <c r="E1138" s="29"/>
      <c r="F1138" s="29"/>
      <c r="G1138" s="21"/>
      <c r="H1138" s="21"/>
      <c r="I1138" s="21"/>
      <c r="J1138" s="21"/>
      <c r="K1138" s="21"/>
      <c r="L1138" s="21"/>
      <c r="M1138" s="21"/>
      <c r="N1138" s="21"/>
      <c r="O1138" s="21"/>
      <c r="Q1138" s="21"/>
      <c r="R1138" s="21"/>
    </row>
    <row r="1139" spans="1:18" s="28" customFormat="1" x14ac:dyDescent="0.35">
      <c r="A1139" s="27"/>
      <c r="B1139" s="21"/>
      <c r="C1139" s="21"/>
      <c r="D1139" s="21"/>
      <c r="E1139" s="29"/>
      <c r="F1139" s="29"/>
      <c r="G1139" s="21"/>
      <c r="H1139" s="21"/>
      <c r="I1139" s="21"/>
      <c r="J1139" s="21"/>
      <c r="K1139" s="21"/>
      <c r="L1139" s="21"/>
      <c r="M1139" s="21"/>
      <c r="N1139" s="21"/>
      <c r="O1139" s="21"/>
      <c r="Q1139" s="21"/>
      <c r="R1139" s="21"/>
    </row>
    <row r="1140" spans="1:18" s="28" customFormat="1" x14ac:dyDescent="0.35">
      <c r="A1140" s="27"/>
      <c r="B1140" s="21"/>
      <c r="C1140" s="21"/>
      <c r="D1140" s="21"/>
      <c r="E1140" s="29"/>
      <c r="F1140" s="29"/>
      <c r="G1140" s="21"/>
      <c r="H1140" s="21"/>
      <c r="I1140" s="21"/>
      <c r="J1140" s="21"/>
      <c r="K1140" s="21"/>
      <c r="L1140" s="21"/>
      <c r="M1140" s="21"/>
      <c r="N1140" s="21"/>
      <c r="O1140" s="21"/>
      <c r="Q1140" s="21"/>
      <c r="R1140" s="21"/>
    </row>
    <row r="1141" spans="1:18" s="28" customFormat="1" x14ac:dyDescent="0.35">
      <c r="A1141" s="27"/>
      <c r="B1141" s="21"/>
      <c r="C1141" s="21"/>
      <c r="D1141" s="21"/>
      <c r="E1141" s="29"/>
      <c r="F1141" s="29"/>
      <c r="G1141" s="21"/>
      <c r="H1141" s="21"/>
      <c r="I1141" s="21"/>
      <c r="J1141" s="21"/>
      <c r="K1141" s="21"/>
      <c r="L1141" s="21"/>
      <c r="M1141" s="21"/>
      <c r="N1141" s="21"/>
      <c r="O1141" s="21"/>
      <c r="Q1141" s="21"/>
      <c r="R1141" s="21"/>
    </row>
    <row r="1142" spans="1:18" s="28" customFormat="1" x14ac:dyDescent="0.35">
      <c r="A1142" s="27"/>
      <c r="B1142" s="21"/>
      <c r="C1142" s="21"/>
      <c r="D1142" s="21"/>
      <c r="E1142" s="29"/>
      <c r="F1142" s="29"/>
      <c r="G1142" s="21"/>
      <c r="H1142" s="21"/>
      <c r="I1142" s="21"/>
      <c r="J1142" s="21"/>
      <c r="K1142" s="21"/>
      <c r="L1142" s="21"/>
      <c r="M1142" s="21"/>
      <c r="N1142" s="21"/>
      <c r="O1142" s="21"/>
      <c r="Q1142" s="21"/>
      <c r="R1142" s="21"/>
    </row>
    <row r="1143" spans="1:18" s="28" customFormat="1" x14ac:dyDescent="0.35">
      <c r="A1143" s="27"/>
      <c r="B1143" s="21"/>
      <c r="C1143" s="21"/>
      <c r="D1143" s="21"/>
      <c r="E1143" s="29"/>
      <c r="F1143" s="29"/>
      <c r="G1143" s="21"/>
      <c r="H1143" s="21"/>
      <c r="I1143" s="21"/>
      <c r="J1143" s="21"/>
      <c r="K1143" s="21"/>
      <c r="L1143" s="21"/>
      <c r="M1143" s="21"/>
      <c r="N1143" s="21"/>
      <c r="O1143" s="24"/>
      <c r="Q1143" s="21"/>
      <c r="R1143" s="21"/>
    </row>
    <row r="1144" spans="1:18" s="28" customFormat="1" x14ac:dyDescent="0.35">
      <c r="A1144" s="27"/>
      <c r="B1144" s="21"/>
      <c r="C1144" s="21"/>
      <c r="D1144" s="21"/>
      <c r="E1144" s="29"/>
      <c r="F1144" s="29"/>
      <c r="G1144" s="21"/>
      <c r="H1144" s="21"/>
      <c r="I1144" s="21"/>
      <c r="J1144" s="21"/>
      <c r="K1144" s="21"/>
      <c r="L1144" s="21"/>
      <c r="M1144" s="21"/>
      <c r="N1144" s="21"/>
      <c r="O1144" s="24"/>
      <c r="Q1144" s="21"/>
      <c r="R1144" s="21"/>
    </row>
    <row r="1145" spans="1:18" s="28" customFormat="1" x14ac:dyDescent="0.35">
      <c r="A1145" s="27"/>
      <c r="B1145" s="21"/>
      <c r="C1145" s="21"/>
      <c r="D1145" s="21"/>
      <c r="E1145" s="29"/>
      <c r="F1145" s="29"/>
      <c r="G1145" s="21"/>
      <c r="H1145" s="21"/>
      <c r="I1145" s="21"/>
      <c r="J1145" s="21"/>
      <c r="K1145" s="21"/>
      <c r="L1145" s="21"/>
      <c r="M1145" s="21"/>
      <c r="N1145" s="21"/>
      <c r="O1145" s="24"/>
      <c r="Q1145" s="21"/>
      <c r="R1145" s="21"/>
    </row>
    <row r="1146" spans="1:18" s="28" customFormat="1" x14ac:dyDescent="0.35">
      <c r="A1146" s="27"/>
      <c r="B1146" s="21"/>
      <c r="C1146" s="21"/>
      <c r="D1146" s="21"/>
      <c r="E1146" s="29"/>
      <c r="F1146" s="29"/>
      <c r="G1146" s="21"/>
      <c r="H1146" s="21"/>
      <c r="I1146" s="21"/>
      <c r="J1146" s="21"/>
      <c r="K1146" s="21"/>
      <c r="L1146" s="21"/>
      <c r="M1146" s="21"/>
      <c r="N1146" s="21"/>
      <c r="O1146" s="24"/>
      <c r="Q1146" s="21"/>
      <c r="R1146" s="21"/>
    </row>
    <row r="1147" spans="1:18" s="28" customFormat="1" x14ac:dyDescent="0.35">
      <c r="A1147" s="27"/>
      <c r="B1147" s="21"/>
      <c r="C1147" s="21"/>
      <c r="D1147" s="21"/>
      <c r="E1147" s="29"/>
      <c r="F1147" s="29"/>
      <c r="G1147" s="21"/>
      <c r="H1147" s="21"/>
      <c r="I1147" s="21"/>
      <c r="J1147" s="21"/>
      <c r="K1147" s="21"/>
      <c r="L1147" s="21"/>
      <c r="M1147" s="21"/>
      <c r="N1147" s="21"/>
      <c r="O1147" s="24"/>
      <c r="Q1147" s="21"/>
      <c r="R1147" s="21"/>
    </row>
    <row r="1148" spans="1:18" s="28" customFormat="1" x14ac:dyDescent="0.35">
      <c r="A1148" s="27"/>
      <c r="B1148" s="21"/>
      <c r="C1148" s="21"/>
      <c r="D1148" s="21"/>
      <c r="E1148" s="29"/>
      <c r="F1148" s="29"/>
      <c r="G1148" s="21"/>
      <c r="H1148" s="21"/>
      <c r="I1148" s="21"/>
      <c r="J1148" s="21"/>
      <c r="K1148" s="21"/>
      <c r="L1148" s="21"/>
      <c r="M1148" s="21"/>
      <c r="N1148" s="21"/>
      <c r="O1148" s="24"/>
      <c r="Q1148" s="21"/>
      <c r="R1148" s="21"/>
    </row>
    <row r="1149" spans="1:18" s="28" customFormat="1" x14ac:dyDescent="0.35">
      <c r="A1149" s="27"/>
      <c r="B1149" s="21"/>
      <c r="C1149" s="21"/>
      <c r="D1149" s="21"/>
      <c r="E1149" s="29"/>
      <c r="F1149" s="29"/>
      <c r="G1149" s="21"/>
      <c r="H1149" s="21"/>
      <c r="I1149" s="21"/>
      <c r="J1149" s="21"/>
      <c r="K1149" s="21"/>
      <c r="L1149" s="21"/>
      <c r="M1149" s="21"/>
      <c r="N1149" s="21"/>
      <c r="O1149" s="24"/>
      <c r="Q1149" s="21"/>
      <c r="R1149" s="21"/>
    </row>
    <row r="1150" spans="1:18" s="28" customFormat="1" x14ac:dyDescent="0.35">
      <c r="A1150" s="27"/>
      <c r="B1150" s="21"/>
      <c r="C1150" s="21"/>
      <c r="D1150" s="21"/>
      <c r="E1150" s="29"/>
      <c r="F1150" s="29"/>
      <c r="G1150" s="21"/>
      <c r="H1150" s="21"/>
      <c r="I1150" s="21"/>
      <c r="J1150" s="21"/>
      <c r="K1150" s="21"/>
      <c r="L1150" s="21"/>
      <c r="M1150" s="21"/>
      <c r="N1150" s="21"/>
      <c r="O1150" s="24"/>
      <c r="Q1150" s="21"/>
      <c r="R1150" s="21"/>
    </row>
    <row r="1151" spans="1:18" s="28" customFormat="1" x14ac:dyDescent="0.35">
      <c r="A1151" s="27"/>
      <c r="B1151" s="21"/>
      <c r="C1151" s="21"/>
      <c r="D1151" s="21"/>
      <c r="E1151" s="29"/>
      <c r="F1151" s="29"/>
      <c r="G1151" s="21"/>
      <c r="H1151" s="21"/>
      <c r="I1151" s="21"/>
      <c r="J1151" s="21"/>
      <c r="K1151" s="21"/>
      <c r="L1151" s="21"/>
      <c r="M1151" s="21"/>
      <c r="N1151" s="21"/>
      <c r="O1151" s="24"/>
      <c r="Q1151" s="21"/>
      <c r="R1151" s="21"/>
    </row>
    <row r="1152" spans="1:18" s="28" customFormat="1" x14ac:dyDescent="0.35">
      <c r="A1152" s="27"/>
      <c r="B1152" s="21"/>
      <c r="C1152" s="21"/>
      <c r="D1152" s="21"/>
      <c r="E1152" s="29"/>
      <c r="F1152" s="29"/>
      <c r="G1152" s="21"/>
      <c r="H1152" s="21"/>
      <c r="I1152" s="21"/>
      <c r="J1152" s="21"/>
      <c r="K1152" s="21"/>
      <c r="L1152" s="21"/>
      <c r="M1152" s="21"/>
      <c r="N1152" s="21"/>
      <c r="O1152" s="24"/>
      <c r="Q1152" s="21"/>
      <c r="R1152" s="21"/>
    </row>
    <row r="1153" spans="1:18" s="28" customFormat="1" x14ac:dyDescent="0.35">
      <c r="A1153" s="27"/>
      <c r="B1153" s="21"/>
      <c r="C1153" s="21"/>
      <c r="D1153" s="21"/>
      <c r="E1153" s="29"/>
      <c r="F1153" s="29"/>
      <c r="G1153" s="21"/>
      <c r="H1153" s="21"/>
      <c r="I1153" s="21"/>
      <c r="J1153" s="21"/>
      <c r="K1153" s="21"/>
      <c r="L1153" s="21"/>
      <c r="M1153" s="21"/>
      <c r="N1153" s="21"/>
      <c r="O1153" s="24"/>
      <c r="Q1153" s="21"/>
      <c r="R1153" s="21"/>
    </row>
    <row r="1154" spans="1:18" s="28" customFormat="1" x14ac:dyDescent="0.35">
      <c r="A1154" s="27"/>
      <c r="B1154" s="21"/>
      <c r="C1154" s="21"/>
      <c r="D1154" s="21"/>
      <c r="E1154" s="29"/>
      <c r="F1154" s="29"/>
      <c r="G1154" s="21"/>
      <c r="H1154" s="21"/>
      <c r="I1154" s="21"/>
      <c r="J1154" s="21"/>
      <c r="K1154" s="21"/>
      <c r="L1154" s="21"/>
      <c r="M1154" s="21"/>
      <c r="N1154" s="21"/>
      <c r="O1154" s="24"/>
      <c r="Q1154" s="21"/>
      <c r="R1154" s="21"/>
    </row>
    <row r="1155" spans="1:18" s="28" customFormat="1" x14ac:dyDescent="0.35">
      <c r="A1155" s="27"/>
      <c r="B1155" s="21"/>
      <c r="C1155" s="21"/>
      <c r="D1155" s="21"/>
      <c r="E1155" s="29"/>
      <c r="F1155" s="29"/>
      <c r="G1155" s="21"/>
      <c r="H1155" s="21"/>
      <c r="I1155" s="21"/>
      <c r="J1155" s="21"/>
      <c r="K1155" s="21"/>
      <c r="L1155" s="21"/>
      <c r="M1155" s="21"/>
      <c r="N1155" s="21"/>
      <c r="O1155" s="24"/>
      <c r="Q1155" s="21"/>
      <c r="R1155" s="21"/>
    </row>
    <row r="1156" spans="1:18" s="28" customFormat="1" x14ac:dyDescent="0.35">
      <c r="A1156" s="27"/>
      <c r="B1156" s="21"/>
      <c r="C1156" s="21"/>
      <c r="D1156" s="21"/>
      <c r="E1156" s="29"/>
      <c r="F1156" s="29"/>
      <c r="G1156" s="21"/>
      <c r="H1156" s="21"/>
      <c r="I1156" s="21"/>
      <c r="J1156" s="21"/>
      <c r="K1156" s="21"/>
      <c r="L1156" s="21"/>
      <c r="M1156" s="21"/>
      <c r="N1156" s="21"/>
      <c r="O1156" s="24"/>
      <c r="Q1156" s="21"/>
      <c r="R1156" s="21"/>
    </row>
    <row r="1157" spans="1:18" s="28" customFormat="1" x14ac:dyDescent="0.35">
      <c r="A1157" s="27"/>
      <c r="B1157" s="21"/>
      <c r="C1157" s="21"/>
      <c r="D1157" s="21"/>
      <c r="E1157" s="29"/>
      <c r="F1157" s="29"/>
      <c r="G1157" s="21"/>
      <c r="H1157" s="21"/>
      <c r="I1157" s="21"/>
      <c r="J1157" s="21"/>
      <c r="K1157" s="21"/>
      <c r="L1157" s="21"/>
      <c r="M1157" s="21"/>
      <c r="N1157" s="21"/>
      <c r="O1157" s="24"/>
      <c r="Q1157" s="21"/>
      <c r="R1157" s="21"/>
    </row>
    <row r="1158" spans="1:18" s="28" customFormat="1" x14ac:dyDescent="0.35">
      <c r="A1158" s="27"/>
      <c r="B1158" s="21"/>
      <c r="C1158" s="21"/>
      <c r="D1158" s="21"/>
      <c r="E1158" s="29"/>
      <c r="F1158" s="29"/>
      <c r="G1158" s="21"/>
      <c r="H1158" s="21"/>
      <c r="I1158" s="21"/>
      <c r="J1158" s="21"/>
      <c r="K1158" s="21"/>
      <c r="L1158" s="21"/>
      <c r="M1158" s="21"/>
      <c r="N1158" s="21"/>
      <c r="O1158" s="24"/>
      <c r="Q1158" s="21"/>
      <c r="R1158" s="21"/>
    </row>
    <row r="1159" spans="1:18" s="28" customFormat="1" x14ac:dyDescent="0.35">
      <c r="A1159" s="27"/>
      <c r="B1159" s="21"/>
      <c r="C1159" s="21"/>
      <c r="D1159" s="21"/>
      <c r="E1159" s="29"/>
      <c r="F1159" s="29"/>
      <c r="G1159" s="21"/>
      <c r="H1159" s="21"/>
      <c r="I1159" s="21"/>
      <c r="J1159" s="21"/>
      <c r="K1159" s="21"/>
      <c r="L1159" s="21"/>
      <c r="M1159" s="21"/>
      <c r="N1159" s="21"/>
      <c r="O1159" s="24"/>
      <c r="Q1159" s="21"/>
      <c r="R1159" s="21"/>
    </row>
    <row r="1160" spans="1:18" s="28" customFormat="1" x14ac:dyDescent="0.35">
      <c r="A1160" s="27"/>
      <c r="B1160" s="21"/>
      <c r="C1160" s="21"/>
      <c r="D1160" s="21"/>
      <c r="E1160" s="29"/>
      <c r="F1160" s="29"/>
      <c r="G1160" s="21"/>
      <c r="H1160" s="21"/>
      <c r="I1160" s="21"/>
      <c r="J1160" s="21"/>
      <c r="K1160" s="21"/>
      <c r="L1160" s="21"/>
      <c r="M1160" s="21"/>
      <c r="N1160" s="21"/>
      <c r="O1160" s="24"/>
      <c r="Q1160" s="21"/>
      <c r="R1160" s="21"/>
    </row>
    <row r="1161" spans="1:18" s="28" customFormat="1" x14ac:dyDescent="0.35">
      <c r="A1161" s="27"/>
      <c r="B1161" s="21"/>
      <c r="C1161" s="21"/>
      <c r="D1161" s="21"/>
      <c r="E1161" s="29"/>
      <c r="F1161" s="29"/>
      <c r="G1161" s="21"/>
      <c r="H1161" s="21"/>
      <c r="I1161" s="21"/>
      <c r="J1161" s="21"/>
      <c r="K1161" s="21"/>
      <c r="L1161" s="21"/>
      <c r="M1161" s="21"/>
      <c r="N1161" s="21"/>
      <c r="O1161" s="24"/>
      <c r="Q1161" s="21"/>
      <c r="R1161" s="21"/>
    </row>
    <row r="1162" spans="1:18" s="28" customFormat="1" x14ac:dyDescent="0.35">
      <c r="A1162" s="27"/>
      <c r="B1162" s="21"/>
      <c r="C1162" s="21"/>
      <c r="D1162" s="21"/>
      <c r="E1162" s="29"/>
      <c r="F1162" s="29"/>
      <c r="G1162" s="21"/>
      <c r="H1162" s="21"/>
      <c r="I1162" s="21"/>
      <c r="J1162" s="21"/>
      <c r="K1162" s="21"/>
      <c r="L1162" s="21"/>
      <c r="M1162" s="21"/>
      <c r="N1162" s="21"/>
      <c r="O1162" s="24"/>
      <c r="Q1162" s="21"/>
      <c r="R1162" s="21"/>
    </row>
    <row r="1163" spans="1:18" s="28" customFormat="1" x14ac:dyDescent="0.35">
      <c r="A1163" s="27"/>
      <c r="B1163" s="21"/>
      <c r="C1163" s="21"/>
      <c r="D1163" s="21"/>
      <c r="E1163" s="29"/>
      <c r="F1163" s="29"/>
      <c r="G1163" s="21"/>
      <c r="H1163" s="21"/>
      <c r="I1163" s="21"/>
      <c r="J1163" s="21"/>
      <c r="K1163" s="21"/>
      <c r="L1163" s="21"/>
      <c r="M1163" s="21"/>
      <c r="N1163" s="21"/>
      <c r="O1163" s="24"/>
      <c r="Q1163" s="21"/>
      <c r="R1163" s="21"/>
    </row>
    <row r="1164" spans="1:18" s="28" customFormat="1" x14ac:dyDescent="0.35">
      <c r="A1164" s="27"/>
      <c r="B1164" s="21"/>
      <c r="C1164" s="21"/>
      <c r="D1164" s="21"/>
      <c r="E1164" s="29"/>
      <c r="F1164" s="29"/>
      <c r="G1164" s="21"/>
      <c r="H1164" s="21"/>
      <c r="I1164" s="21"/>
      <c r="J1164" s="21"/>
      <c r="K1164" s="21"/>
      <c r="L1164" s="21"/>
      <c r="M1164" s="21"/>
      <c r="N1164" s="21"/>
      <c r="O1164" s="24"/>
      <c r="Q1164" s="21"/>
      <c r="R1164" s="21"/>
    </row>
    <row r="1165" spans="1:18" s="28" customFormat="1" x14ac:dyDescent="0.35">
      <c r="A1165" s="27"/>
      <c r="B1165" s="21"/>
      <c r="C1165" s="21"/>
      <c r="D1165" s="21"/>
      <c r="E1165" s="29"/>
      <c r="F1165" s="29"/>
      <c r="G1165" s="21"/>
      <c r="H1165" s="21"/>
      <c r="I1165" s="21"/>
      <c r="J1165" s="21"/>
      <c r="K1165" s="21"/>
      <c r="L1165" s="21"/>
      <c r="M1165" s="21"/>
      <c r="N1165" s="21"/>
      <c r="O1165" s="24"/>
      <c r="Q1165" s="21"/>
      <c r="R1165" s="21"/>
    </row>
    <row r="1166" spans="1:18" s="28" customFormat="1" x14ac:dyDescent="0.35">
      <c r="A1166" s="27"/>
      <c r="B1166" s="21"/>
      <c r="C1166" s="21"/>
      <c r="D1166" s="21"/>
      <c r="E1166" s="29"/>
      <c r="F1166" s="29"/>
      <c r="G1166" s="21"/>
      <c r="H1166" s="21"/>
      <c r="I1166" s="21"/>
      <c r="J1166" s="21"/>
      <c r="K1166" s="21"/>
      <c r="L1166" s="21"/>
      <c r="M1166" s="21"/>
      <c r="N1166" s="21"/>
      <c r="O1166" s="24"/>
      <c r="Q1166" s="21"/>
      <c r="R1166" s="21"/>
    </row>
    <row r="1167" spans="1:18" s="28" customFormat="1" x14ac:dyDescent="0.35">
      <c r="A1167" s="27"/>
      <c r="B1167" s="21"/>
      <c r="C1167" s="21"/>
      <c r="D1167" s="21"/>
      <c r="E1167" s="29"/>
      <c r="F1167" s="29"/>
      <c r="G1167" s="21"/>
      <c r="H1167" s="21"/>
      <c r="I1167" s="21"/>
      <c r="J1167" s="21"/>
      <c r="K1167" s="21"/>
      <c r="L1167" s="21"/>
      <c r="M1167" s="21"/>
      <c r="N1167" s="21"/>
      <c r="O1167" s="24"/>
      <c r="Q1167" s="21"/>
      <c r="R1167" s="21"/>
    </row>
    <row r="1168" spans="1:18" s="28" customFormat="1" x14ac:dyDescent="0.35">
      <c r="A1168" s="27"/>
      <c r="B1168" s="21"/>
      <c r="C1168" s="21"/>
      <c r="D1168" s="21"/>
      <c r="E1168" s="29"/>
      <c r="F1168" s="29"/>
      <c r="G1168" s="21"/>
      <c r="H1168" s="21"/>
      <c r="I1168" s="21"/>
      <c r="J1168" s="21"/>
      <c r="K1168" s="21"/>
      <c r="L1168" s="21"/>
      <c r="M1168" s="21"/>
      <c r="N1168" s="21"/>
      <c r="O1168" s="24"/>
      <c r="Q1168" s="21"/>
      <c r="R1168" s="21"/>
    </row>
    <row r="1169" spans="1:18" s="28" customFormat="1" x14ac:dyDescent="0.35">
      <c r="A1169" s="27"/>
      <c r="B1169" s="21"/>
      <c r="C1169" s="21"/>
      <c r="D1169" s="21"/>
      <c r="E1169" s="29"/>
      <c r="F1169" s="29"/>
      <c r="G1169" s="21"/>
      <c r="H1169" s="21"/>
      <c r="I1169" s="21"/>
      <c r="J1169" s="21"/>
      <c r="K1169" s="21"/>
      <c r="L1169" s="21"/>
      <c r="M1169" s="21"/>
      <c r="N1169" s="21"/>
      <c r="O1169" s="24"/>
      <c r="Q1169" s="21"/>
      <c r="R1169" s="21"/>
    </row>
    <row r="1170" spans="1:18" s="28" customFormat="1" x14ac:dyDescent="0.35">
      <c r="A1170" s="27"/>
      <c r="B1170" s="21"/>
      <c r="C1170" s="21"/>
      <c r="D1170" s="21"/>
      <c r="E1170" s="29"/>
      <c r="F1170" s="29"/>
      <c r="G1170" s="21"/>
      <c r="H1170" s="21"/>
      <c r="I1170" s="21"/>
      <c r="J1170" s="21"/>
      <c r="K1170" s="21"/>
      <c r="L1170" s="21"/>
      <c r="M1170" s="21"/>
      <c r="N1170" s="21"/>
      <c r="O1170" s="24"/>
      <c r="Q1170" s="21"/>
      <c r="R1170" s="21"/>
    </row>
    <row r="1171" spans="1:18" s="28" customFormat="1" x14ac:dyDescent="0.35">
      <c r="A1171" s="27"/>
      <c r="B1171" s="21"/>
      <c r="C1171" s="21"/>
      <c r="D1171" s="21"/>
      <c r="E1171" s="29"/>
      <c r="F1171" s="29"/>
      <c r="G1171" s="21"/>
      <c r="H1171" s="21"/>
      <c r="I1171" s="21"/>
      <c r="J1171" s="21"/>
      <c r="K1171" s="21"/>
      <c r="L1171" s="21"/>
      <c r="M1171" s="21"/>
      <c r="N1171" s="21"/>
      <c r="O1171" s="24"/>
      <c r="Q1171" s="21"/>
      <c r="R1171" s="21"/>
    </row>
    <row r="1172" spans="1:18" s="28" customFormat="1" x14ac:dyDescent="0.35">
      <c r="A1172" s="27"/>
      <c r="B1172" s="21"/>
      <c r="C1172" s="21"/>
      <c r="D1172" s="21"/>
      <c r="E1172" s="29"/>
      <c r="F1172" s="29"/>
      <c r="G1172" s="21"/>
      <c r="H1172" s="21"/>
      <c r="I1172" s="21"/>
      <c r="J1172" s="21"/>
      <c r="K1172" s="21"/>
      <c r="L1172" s="21"/>
      <c r="M1172" s="21"/>
      <c r="N1172" s="21"/>
      <c r="O1172" s="24"/>
      <c r="Q1172" s="21"/>
      <c r="R1172" s="21"/>
    </row>
    <row r="1173" spans="1:18" s="28" customFormat="1" x14ac:dyDescent="0.35">
      <c r="A1173" s="27"/>
      <c r="B1173" s="21"/>
      <c r="C1173" s="21"/>
      <c r="D1173" s="21"/>
      <c r="E1173" s="29"/>
      <c r="F1173" s="29"/>
      <c r="G1173" s="21"/>
      <c r="H1173" s="21"/>
      <c r="I1173" s="21"/>
      <c r="J1173" s="21"/>
      <c r="K1173" s="21"/>
      <c r="L1173" s="21"/>
      <c r="M1173" s="21"/>
      <c r="N1173" s="21"/>
      <c r="O1173" s="24"/>
      <c r="Q1173" s="21"/>
      <c r="R1173" s="21"/>
    </row>
    <row r="1174" spans="1:18" s="28" customFormat="1" x14ac:dyDescent="0.35">
      <c r="A1174" s="27"/>
      <c r="B1174" s="21"/>
      <c r="C1174" s="21"/>
      <c r="D1174" s="21"/>
      <c r="E1174" s="29"/>
      <c r="F1174" s="29"/>
      <c r="G1174" s="21"/>
      <c r="H1174" s="21"/>
      <c r="I1174" s="21"/>
      <c r="J1174" s="21"/>
      <c r="K1174" s="21"/>
      <c r="L1174" s="21"/>
      <c r="M1174" s="21"/>
      <c r="N1174" s="21"/>
      <c r="O1174" s="24"/>
      <c r="Q1174" s="21"/>
      <c r="R1174" s="21"/>
    </row>
    <row r="1175" spans="1:18" s="28" customFormat="1" x14ac:dyDescent="0.35">
      <c r="A1175" s="27"/>
      <c r="B1175" s="21"/>
      <c r="C1175" s="21"/>
      <c r="D1175" s="21"/>
      <c r="E1175" s="29"/>
      <c r="F1175" s="29"/>
      <c r="G1175" s="21"/>
      <c r="H1175" s="21"/>
      <c r="I1175" s="21"/>
      <c r="J1175" s="21"/>
      <c r="K1175" s="21"/>
      <c r="L1175" s="21"/>
      <c r="M1175" s="21"/>
      <c r="N1175" s="21"/>
      <c r="O1175" s="24"/>
      <c r="Q1175" s="21"/>
      <c r="R1175" s="21"/>
    </row>
    <row r="1176" spans="1:18" s="28" customFormat="1" x14ac:dyDescent="0.35">
      <c r="A1176" s="27"/>
      <c r="B1176" s="21"/>
      <c r="C1176" s="21"/>
      <c r="D1176" s="21"/>
      <c r="E1176" s="29"/>
      <c r="F1176" s="29"/>
      <c r="G1176" s="21"/>
      <c r="H1176" s="21"/>
      <c r="I1176" s="21"/>
      <c r="J1176" s="21"/>
      <c r="K1176" s="21"/>
      <c r="L1176" s="21"/>
      <c r="M1176" s="21"/>
      <c r="N1176" s="21"/>
      <c r="O1176" s="24"/>
      <c r="Q1176" s="21"/>
      <c r="R1176" s="21"/>
    </row>
    <row r="1177" spans="1:18" s="28" customFormat="1" x14ac:dyDescent="0.35">
      <c r="A1177" s="27"/>
      <c r="B1177" s="21"/>
      <c r="C1177" s="21"/>
      <c r="D1177" s="21"/>
      <c r="E1177" s="29"/>
      <c r="F1177" s="29"/>
      <c r="G1177" s="21"/>
      <c r="H1177" s="21"/>
      <c r="I1177" s="21"/>
      <c r="J1177" s="21"/>
      <c r="K1177" s="21"/>
      <c r="L1177" s="21"/>
      <c r="M1177" s="21"/>
      <c r="N1177" s="21"/>
      <c r="O1177" s="24"/>
      <c r="Q1177" s="21"/>
      <c r="R1177" s="21"/>
    </row>
    <row r="1178" spans="1:18" s="28" customFormat="1" x14ac:dyDescent="0.35">
      <c r="A1178" s="27"/>
      <c r="B1178" s="21"/>
      <c r="C1178" s="21"/>
      <c r="D1178" s="21"/>
      <c r="E1178" s="29"/>
      <c r="F1178" s="29"/>
      <c r="G1178" s="21"/>
      <c r="H1178" s="21"/>
      <c r="I1178" s="21"/>
      <c r="J1178" s="21"/>
      <c r="K1178" s="21"/>
      <c r="L1178" s="21"/>
      <c r="M1178" s="21"/>
      <c r="N1178" s="21"/>
      <c r="O1178" s="24"/>
      <c r="Q1178" s="21"/>
      <c r="R1178" s="21"/>
    </row>
    <row r="1179" spans="1:18" s="28" customFormat="1" x14ac:dyDescent="0.35">
      <c r="A1179" s="27"/>
      <c r="B1179" s="21"/>
      <c r="C1179" s="21"/>
      <c r="D1179" s="21"/>
      <c r="E1179" s="29"/>
      <c r="F1179" s="29"/>
      <c r="G1179" s="21"/>
      <c r="H1179" s="21"/>
      <c r="I1179" s="21"/>
      <c r="J1179" s="21"/>
      <c r="K1179" s="21"/>
      <c r="L1179" s="21"/>
      <c r="M1179" s="21"/>
      <c r="N1179" s="21"/>
      <c r="O1179" s="24"/>
      <c r="Q1179" s="21"/>
      <c r="R1179" s="21"/>
    </row>
    <row r="1180" spans="1:18" s="28" customFormat="1" x14ac:dyDescent="0.35">
      <c r="A1180" s="27"/>
      <c r="B1180" s="21"/>
      <c r="C1180" s="21"/>
      <c r="D1180" s="21"/>
      <c r="E1180" s="29"/>
      <c r="F1180" s="29"/>
      <c r="G1180" s="21"/>
      <c r="H1180" s="21"/>
      <c r="I1180" s="21"/>
      <c r="J1180" s="21"/>
      <c r="K1180" s="21"/>
      <c r="L1180" s="21"/>
      <c r="M1180" s="21"/>
      <c r="N1180" s="21"/>
      <c r="O1180" s="24"/>
      <c r="Q1180" s="21"/>
      <c r="R1180" s="21"/>
    </row>
    <row r="1181" spans="1:18" s="28" customFormat="1" x14ac:dyDescent="0.35">
      <c r="A1181" s="27"/>
      <c r="B1181" s="21"/>
      <c r="C1181" s="21"/>
      <c r="D1181" s="21"/>
      <c r="E1181" s="29"/>
      <c r="F1181" s="29"/>
      <c r="G1181" s="21"/>
      <c r="H1181" s="21"/>
      <c r="I1181" s="21"/>
      <c r="J1181" s="21"/>
      <c r="K1181" s="21"/>
      <c r="L1181" s="21"/>
      <c r="M1181" s="21"/>
      <c r="N1181" s="21"/>
      <c r="O1181" s="24"/>
      <c r="Q1181" s="21"/>
      <c r="R1181" s="21"/>
    </row>
    <row r="1182" spans="1:18" s="28" customFormat="1" x14ac:dyDescent="0.35">
      <c r="A1182" s="27"/>
      <c r="B1182" s="21"/>
      <c r="C1182" s="21"/>
      <c r="D1182" s="21"/>
      <c r="E1182" s="29"/>
      <c r="F1182" s="29"/>
      <c r="G1182" s="21"/>
      <c r="H1182" s="21"/>
      <c r="I1182" s="21"/>
      <c r="J1182" s="21"/>
      <c r="K1182" s="21"/>
      <c r="L1182" s="21"/>
      <c r="M1182" s="21"/>
      <c r="N1182" s="21"/>
      <c r="O1182" s="24"/>
      <c r="Q1182" s="21"/>
      <c r="R1182" s="21"/>
    </row>
    <row r="1183" spans="1:18" s="28" customFormat="1" x14ac:dyDescent="0.35">
      <c r="A1183" s="27"/>
      <c r="B1183" s="21"/>
      <c r="C1183" s="21"/>
      <c r="D1183" s="21"/>
      <c r="E1183" s="29"/>
      <c r="F1183" s="29"/>
      <c r="G1183" s="21"/>
      <c r="H1183" s="21"/>
      <c r="I1183" s="21"/>
      <c r="J1183" s="21"/>
      <c r="K1183" s="21"/>
      <c r="L1183" s="21"/>
      <c r="M1183" s="21"/>
      <c r="N1183" s="21"/>
      <c r="O1183" s="24"/>
      <c r="Q1183" s="21"/>
      <c r="R1183" s="21"/>
    </row>
    <row r="1184" spans="1:18" s="28" customFormat="1" x14ac:dyDescent="0.35">
      <c r="A1184" s="27"/>
      <c r="B1184" s="21"/>
      <c r="C1184" s="21"/>
      <c r="D1184" s="21"/>
      <c r="E1184" s="29"/>
      <c r="F1184" s="29"/>
      <c r="G1184" s="21"/>
      <c r="H1184" s="21"/>
      <c r="I1184" s="21"/>
      <c r="J1184" s="21"/>
      <c r="K1184" s="21"/>
      <c r="L1184" s="21"/>
      <c r="M1184" s="21"/>
      <c r="N1184" s="21"/>
      <c r="O1184" s="24"/>
      <c r="Q1184" s="21"/>
      <c r="R1184" s="21"/>
    </row>
    <row r="1185" spans="1:18" s="28" customFormat="1" x14ac:dyDescent="0.35">
      <c r="A1185" s="27"/>
      <c r="B1185" s="21"/>
      <c r="C1185" s="21"/>
      <c r="D1185" s="21"/>
      <c r="E1185" s="29"/>
      <c r="F1185" s="29"/>
      <c r="G1185" s="21"/>
      <c r="H1185" s="21"/>
      <c r="I1185" s="21"/>
      <c r="J1185" s="21"/>
      <c r="K1185" s="21"/>
      <c r="L1185" s="21"/>
      <c r="M1185" s="21"/>
      <c r="N1185" s="21"/>
      <c r="O1185" s="24"/>
      <c r="Q1185" s="21"/>
      <c r="R1185" s="21"/>
    </row>
    <row r="1186" spans="1:18" s="28" customFormat="1" x14ac:dyDescent="0.35">
      <c r="A1186" s="27"/>
      <c r="B1186" s="21"/>
      <c r="C1186" s="21"/>
      <c r="D1186" s="21"/>
      <c r="E1186" s="29"/>
      <c r="F1186" s="29"/>
      <c r="G1186" s="21"/>
      <c r="H1186" s="21"/>
      <c r="I1186" s="21"/>
      <c r="J1186" s="21"/>
      <c r="K1186" s="21"/>
      <c r="L1186" s="21"/>
      <c r="M1186" s="21"/>
      <c r="N1186" s="21"/>
      <c r="O1186" s="24"/>
      <c r="Q1186" s="21"/>
      <c r="R1186" s="21"/>
    </row>
    <row r="1187" spans="1:18" s="28" customFormat="1" x14ac:dyDescent="0.35">
      <c r="A1187" s="27"/>
      <c r="B1187" s="21"/>
      <c r="C1187" s="21"/>
      <c r="D1187" s="21"/>
      <c r="E1187" s="29"/>
      <c r="F1187" s="29"/>
      <c r="G1187" s="21"/>
      <c r="H1187" s="21"/>
      <c r="I1187" s="21"/>
      <c r="J1187" s="21"/>
      <c r="K1187" s="21"/>
      <c r="L1187" s="21"/>
      <c r="M1187" s="21"/>
      <c r="N1187" s="21"/>
      <c r="O1187" s="24"/>
      <c r="Q1187" s="21"/>
      <c r="R1187" s="21"/>
    </row>
    <row r="1188" spans="1:18" s="28" customFormat="1" x14ac:dyDescent="0.35">
      <c r="A1188" s="27"/>
      <c r="B1188" s="21"/>
      <c r="C1188" s="21"/>
      <c r="D1188" s="21"/>
      <c r="E1188" s="29"/>
      <c r="F1188" s="29"/>
      <c r="G1188" s="21"/>
      <c r="H1188" s="21"/>
      <c r="I1188" s="21"/>
      <c r="J1188" s="21"/>
      <c r="K1188" s="21"/>
      <c r="L1188" s="21"/>
      <c r="M1188" s="21"/>
      <c r="N1188" s="21"/>
      <c r="O1188" s="24"/>
      <c r="Q1188" s="21"/>
      <c r="R1188" s="21"/>
    </row>
    <row r="1189" spans="1:18" s="28" customFormat="1" x14ac:dyDescent="0.35">
      <c r="A1189" s="27"/>
      <c r="B1189" s="21"/>
      <c r="C1189" s="21"/>
      <c r="D1189" s="21"/>
      <c r="E1189" s="29"/>
      <c r="F1189" s="29"/>
      <c r="G1189" s="21"/>
      <c r="H1189" s="21"/>
      <c r="I1189" s="21"/>
      <c r="J1189" s="21"/>
      <c r="K1189" s="21"/>
      <c r="L1189" s="21"/>
      <c r="M1189" s="21"/>
      <c r="N1189" s="21"/>
      <c r="O1189" s="24"/>
      <c r="Q1189" s="21"/>
      <c r="R1189" s="21"/>
    </row>
    <row r="1190" spans="1:18" s="28" customFormat="1" x14ac:dyDescent="0.35">
      <c r="A1190" s="27"/>
      <c r="B1190" s="21"/>
      <c r="C1190" s="21"/>
      <c r="D1190" s="21"/>
      <c r="E1190" s="29"/>
      <c r="F1190" s="29"/>
      <c r="G1190" s="21"/>
      <c r="H1190" s="21"/>
      <c r="I1190" s="21"/>
      <c r="J1190" s="21"/>
      <c r="K1190" s="21"/>
      <c r="L1190" s="21"/>
      <c r="M1190" s="21"/>
      <c r="N1190" s="21"/>
      <c r="O1190" s="24"/>
      <c r="Q1190" s="21"/>
      <c r="R1190" s="21"/>
    </row>
    <row r="1191" spans="1:18" s="28" customFormat="1" x14ac:dyDescent="0.35">
      <c r="A1191" s="27"/>
      <c r="B1191" s="21"/>
      <c r="C1191" s="21"/>
      <c r="D1191" s="21"/>
      <c r="E1191" s="29"/>
      <c r="F1191" s="29"/>
      <c r="G1191" s="21"/>
      <c r="H1191" s="21"/>
      <c r="I1191" s="21"/>
      <c r="J1191" s="21"/>
      <c r="K1191" s="21"/>
      <c r="L1191" s="21"/>
      <c r="M1191" s="21"/>
      <c r="N1191" s="21"/>
      <c r="O1191" s="24"/>
      <c r="Q1191" s="21"/>
      <c r="R1191" s="21"/>
    </row>
    <row r="1192" spans="1:18" s="28" customFormat="1" x14ac:dyDescent="0.35">
      <c r="A1192" s="27"/>
      <c r="B1192" s="21"/>
      <c r="C1192" s="21"/>
      <c r="D1192" s="21"/>
      <c r="E1192" s="29"/>
      <c r="F1192" s="29"/>
      <c r="G1192" s="21"/>
      <c r="H1192" s="21"/>
      <c r="I1192" s="21"/>
      <c r="J1192" s="21"/>
      <c r="K1192" s="21"/>
      <c r="L1192" s="21"/>
      <c r="M1192" s="21"/>
      <c r="N1192" s="21"/>
      <c r="O1192" s="24"/>
      <c r="Q1192" s="21"/>
      <c r="R1192" s="21"/>
    </row>
    <row r="1193" spans="1:18" s="28" customFormat="1" x14ac:dyDescent="0.35">
      <c r="A1193" s="27"/>
      <c r="B1193" s="21"/>
      <c r="C1193" s="21"/>
      <c r="D1193" s="21"/>
      <c r="E1193" s="29"/>
      <c r="F1193" s="29"/>
      <c r="G1193" s="21"/>
      <c r="H1193" s="21"/>
      <c r="I1193" s="21"/>
      <c r="J1193" s="21"/>
      <c r="K1193" s="21"/>
      <c r="L1193" s="21"/>
      <c r="M1193" s="21"/>
      <c r="N1193" s="21"/>
      <c r="O1193" s="24"/>
      <c r="Q1193" s="21"/>
      <c r="R1193" s="21"/>
    </row>
    <row r="1194" spans="1:18" s="28" customFormat="1" x14ac:dyDescent="0.35">
      <c r="A1194" s="27"/>
      <c r="B1194" s="21"/>
      <c r="C1194" s="21"/>
      <c r="D1194" s="21"/>
      <c r="E1194" s="29"/>
      <c r="F1194" s="29"/>
      <c r="G1194" s="21"/>
      <c r="H1194" s="21"/>
      <c r="I1194" s="21"/>
      <c r="J1194" s="21"/>
      <c r="K1194" s="21"/>
      <c r="L1194" s="21"/>
      <c r="M1194" s="21"/>
      <c r="N1194" s="21"/>
      <c r="O1194" s="24"/>
      <c r="Q1194" s="21"/>
      <c r="R1194" s="21"/>
    </row>
    <row r="1195" spans="1:18" s="28" customFormat="1" x14ac:dyDescent="0.35">
      <c r="A1195" s="27"/>
      <c r="B1195" s="21"/>
      <c r="C1195" s="21"/>
      <c r="D1195" s="21"/>
      <c r="E1195" s="29"/>
      <c r="F1195" s="29"/>
      <c r="G1195" s="21"/>
      <c r="H1195" s="21"/>
      <c r="I1195" s="21"/>
      <c r="J1195" s="21"/>
      <c r="K1195" s="21"/>
      <c r="L1195" s="21"/>
      <c r="M1195" s="21"/>
      <c r="N1195" s="21"/>
      <c r="O1195" s="24"/>
      <c r="Q1195" s="21"/>
      <c r="R1195" s="21"/>
    </row>
    <row r="1196" spans="1:18" s="28" customFormat="1" x14ac:dyDescent="0.35">
      <c r="A1196" s="27"/>
      <c r="B1196" s="21"/>
      <c r="C1196" s="21"/>
      <c r="D1196" s="21"/>
      <c r="E1196" s="29"/>
      <c r="F1196" s="29"/>
      <c r="G1196" s="21"/>
      <c r="H1196" s="21"/>
      <c r="I1196" s="21"/>
      <c r="J1196" s="21"/>
      <c r="K1196" s="21"/>
      <c r="L1196" s="21"/>
      <c r="M1196" s="21"/>
      <c r="N1196" s="21"/>
      <c r="O1196" s="24"/>
      <c r="Q1196" s="21"/>
      <c r="R1196" s="21"/>
    </row>
    <row r="1197" spans="1:18" s="28" customFormat="1" x14ac:dyDescent="0.35">
      <c r="A1197" s="27"/>
      <c r="B1197" s="21"/>
      <c r="C1197" s="21"/>
      <c r="D1197" s="21"/>
      <c r="E1197" s="29"/>
      <c r="F1197" s="29"/>
      <c r="G1197" s="21"/>
      <c r="H1197" s="21"/>
      <c r="I1197" s="21"/>
      <c r="J1197" s="21"/>
      <c r="K1197" s="21"/>
      <c r="L1197" s="21"/>
      <c r="M1197" s="21"/>
      <c r="N1197" s="21"/>
      <c r="O1197" s="24"/>
      <c r="Q1197" s="21"/>
      <c r="R1197" s="21"/>
    </row>
    <row r="1198" spans="1:18" s="28" customFormat="1" x14ac:dyDescent="0.35">
      <c r="A1198" s="27"/>
      <c r="B1198" s="21"/>
      <c r="C1198" s="21"/>
      <c r="D1198" s="21"/>
      <c r="E1198" s="29"/>
      <c r="F1198" s="29"/>
      <c r="G1198" s="21"/>
      <c r="H1198" s="21"/>
      <c r="I1198" s="21"/>
      <c r="J1198" s="21"/>
      <c r="K1198" s="21"/>
      <c r="L1198" s="21"/>
      <c r="M1198" s="21"/>
      <c r="N1198" s="21"/>
      <c r="O1198" s="24"/>
      <c r="Q1198" s="21"/>
      <c r="R1198" s="21"/>
    </row>
    <row r="1199" spans="1:18" s="28" customFormat="1" x14ac:dyDescent="0.35">
      <c r="A1199" s="27"/>
      <c r="B1199" s="21"/>
      <c r="C1199" s="21"/>
      <c r="D1199" s="21"/>
      <c r="E1199" s="29"/>
      <c r="F1199" s="29"/>
      <c r="G1199" s="21"/>
      <c r="H1199" s="21"/>
      <c r="I1199" s="21"/>
      <c r="J1199" s="21"/>
      <c r="K1199" s="21"/>
      <c r="L1199" s="21"/>
      <c r="M1199" s="21"/>
      <c r="N1199" s="21"/>
      <c r="O1199" s="24"/>
      <c r="Q1199" s="21"/>
      <c r="R1199" s="21"/>
    </row>
    <row r="1200" spans="1:18" s="28" customFormat="1" x14ac:dyDescent="0.35">
      <c r="A1200" s="27"/>
      <c r="B1200" s="21"/>
      <c r="C1200" s="21"/>
      <c r="D1200" s="21"/>
      <c r="E1200" s="29"/>
      <c r="F1200" s="29"/>
      <c r="G1200" s="21"/>
      <c r="H1200" s="21"/>
      <c r="I1200" s="21"/>
      <c r="J1200" s="21"/>
      <c r="K1200" s="21"/>
      <c r="L1200" s="21"/>
      <c r="M1200" s="21"/>
      <c r="N1200" s="21"/>
      <c r="O1200" s="24"/>
      <c r="Q1200" s="21"/>
      <c r="R1200" s="21"/>
    </row>
    <row r="1201" spans="1:18" s="28" customFormat="1" x14ac:dyDescent="0.35">
      <c r="A1201" s="27"/>
      <c r="B1201" s="21"/>
      <c r="C1201" s="21"/>
      <c r="D1201" s="21"/>
      <c r="E1201" s="29"/>
      <c r="F1201" s="29"/>
      <c r="G1201" s="21"/>
      <c r="H1201" s="21"/>
      <c r="I1201" s="21"/>
      <c r="J1201" s="21"/>
      <c r="K1201" s="21"/>
      <c r="L1201" s="21"/>
      <c r="M1201" s="21"/>
      <c r="N1201" s="21"/>
      <c r="O1201" s="24"/>
      <c r="Q1201" s="21"/>
      <c r="R1201" s="21"/>
    </row>
    <row r="1202" spans="1:18" s="28" customFormat="1" x14ac:dyDescent="0.35">
      <c r="A1202" s="27"/>
      <c r="B1202" s="21"/>
      <c r="C1202" s="21"/>
      <c r="D1202" s="21"/>
      <c r="E1202" s="29"/>
      <c r="F1202" s="29"/>
      <c r="G1202" s="21"/>
      <c r="H1202" s="21"/>
      <c r="I1202" s="21"/>
      <c r="J1202" s="21"/>
      <c r="K1202" s="21"/>
      <c r="L1202" s="21"/>
      <c r="M1202" s="21"/>
      <c r="N1202" s="21"/>
      <c r="O1202" s="24"/>
      <c r="Q1202" s="21"/>
      <c r="R1202" s="21"/>
    </row>
    <row r="1203" spans="1:18" s="28" customFormat="1" x14ac:dyDescent="0.35">
      <c r="A1203" s="27"/>
      <c r="B1203" s="21"/>
      <c r="C1203" s="21"/>
      <c r="D1203" s="21"/>
      <c r="E1203" s="29"/>
      <c r="F1203" s="29"/>
      <c r="G1203" s="21"/>
      <c r="H1203" s="21"/>
      <c r="I1203" s="21"/>
      <c r="J1203" s="21"/>
      <c r="K1203" s="21"/>
      <c r="L1203" s="21"/>
      <c r="M1203" s="21"/>
      <c r="N1203" s="21"/>
      <c r="O1203" s="24"/>
      <c r="Q1203" s="21"/>
      <c r="R1203" s="21"/>
    </row>
    <row r="1204" spans="1:18" s="28" customFormat="1" x14ac:dyDescent="0.35">
      <c r="A1204" s="27"/>
      <c r="B1204" s="21"/>
      <c r="C1204" s="21"/>
      <c r="D1204" s="21"/>
      <c r="E1204" s="29"/>
      <c r="F1204" s="29"/>
      <c r="G1204" s="21"/>
      <c r="H1204" s="21"/>
      <c r="I1204" s="21"/>
      <c r="J1204" s="21"/>
      <c r="K1204" s="21"/>
      <c r="L1204" s="21"/>
      <c r="M1204" s="21"/>
      <c r="N1204" s="21"/>
      <c r="O1204" s="24"/>
      <c r="Q1204" s="21"/>
      <c r="R1204" s="21"/>
    </row>
    <row r="1205" spans="1:18" s="28" customFormat="1" x14ac:dyDescent="0.35">
      <c r="A1205" s="27"/>
      <c r="B1205" s="21"/>
      <c r="C1205" s="21"/>
      <c r="D1205" s="21"/>
      <c r="E1205" s="29"/>
      <c r="F1205" s="29"/>
      <c r="G1205" s="21"/>
      <c r="H1205" s="21"/>
      <c r="I1205" s="21"/>
      <c r="J1205" s="21"/>
      <c r="K1205" s="21"/>
      <c r="L1205" s="21"/>
      <c r="M1205" s="21"/>
      <c r="N1205" s="21"/>
      <c r="O1205" s="24"/>
      <c r="Q1205" s="21"/>
      <c r="R1205" s="21"/>
    </row>
    <row r="1206" spans="1:18" s="28" customFormat="1" x14ac:dyDescent="0.35">
      <c r="A1206" s="27"/>
      <c r="B1206" s="21"/>
      <c r="C1206" s="21"/>
      <c r="D1206" s="21"/>
      <c r="E1206" s="29"/>
      <c r="F1206" s="29"/>
      <c r="G1206" s="21"/>
      <c r="H1206" s="21"/>
      <c r="I1206" s="21"/>
      <c r="J1206" s="21"/>
      <c r="K1206" s="21"/>
      <c r="L1206" s="21"/>
      <c r="M1206" s="21"/>
      <c r="N1206" s="21"/>
      <c r="O1206" s="24"/>
      <c r="Q1206" s="21"/>
      <c r="R1206" s="21"/>
    </row>
    <row r="1207" spans="1:18" s="28" customFormat="1" x14ac:dyDescent="0.35">
      <c r="A1207" s="27"/>
      <c r="B1207" s="21"/>
      <c r="C1207" s="21"/>
      <c r="D1207" s="21"/>
      <c r="E1207" s="29"/>
      <c r="F1207" s="29"/>
      <c r="G1207" s="21"/>
      <c r="H1207" s="21"/>
      <c r="I1207" s="21"/>
      <c r="J1207" s="21"/>
      <c r="K1207" s="21"/>
      <c r="L1207" s="21"/>
      <c r="M1207" s="21"/>
      <c r="N1207" s="21"/>
      <c r="O1207" s="24"/>
      <c r="Q1207" s="21"/>
      <c r="R1207" s="21"/>
    </row>
    <row r="1208" spans="1:18" s="28" customFormat="1" x14ac:dyDescent="0.35">
      <c r="A1208" s="27"/>
      <c r="B1208" s="21"/>
      <c r="C1208" s="21"/>
      <c r="D1208" s="21"/>
      <c r="E1208" s="29"/>
      <c r="F1208" s="29"/>
      <c r="G1208" s="21"/>
      <c r="H1208" s="21"/>
      <c r="I1208" s="21"/>
      <c r="J1208" s="21"/>
      <c r="K1208" s="21"/>
      <c r="L1208" s="21"/>
      <c r="M1208" s="21"/>
      <c r="N1208" s="21"/>
      <c r="O1208" s="24"/>
      <c r="Q1208" s="21"/>
      <c r="R1208" s="21"/>
    </row>
    <row r="1209" spans="1:18" s="28" customFormat="1" x14ac:dyDescent="0.35">
      <c r="A1209" s="27"/>
      <c r="B1209" s="21"/>
      <c r="C1209" s="21"/>
      <c r="D1209" s="21"/>
      <c r="E1209" s="29"/>
      <c r="F1209" s="29"/>
      <c r="G1209" s="21"/>
      <c r="H1209" s="21"/>
      <c r="I1209" s="21"/>
      <c r="J1209" s="21"/>
      <c r="K1209" s="21"/>
      <c r="L1209" s="21"/>
      <c r="M1209" s="21"/>
      <c r="N1209" s="21"/>
      <c r="O1209" s="24"/>
      <c r="Q1209" s="21"/>
      <c r="R1209" s="21"/>
    </row>
    <row r="1210" spans="1:18" s="28" customFormat="1" x14ac:dyDescent="0.35">
      <c r="A1210" s="27"/>
      <c r="B1210" s="21"/>
      <c r="C1210" s="21"/>
      <c r="D1210" s="21"/>
      <c r="E1210" s="29"/>
      <c r="F1210" s="29"/>
      <c r="G1210" s="21"/>
      <c r="H1210" s="21"/>
      <c r="I1210" s="21"/>
      <c r="J1210" s="21"/>
      <c r="K1210" s="21"/>
      <c r="L1210" s="21"/>
      <c r="M1210" s="21"/>
      <c r="N1210" s="21"/>
      <c r="O1210" s="24"/>
      <c r="Q1210" s="21"/>
      <c r="R1210" s="21"/>
    </row>
    <row r="1211" spans="1:18" s="28" customFormat="1" x14ac:dyDescent="0.35">
      <c r="A1211" s="27"/>
      <c r="B1211" s="21"/>
      <c r="C1211" s="21"/>
      <c r="D1211" s="21"/>
      <c r="E1211" s="29"/>
      <c r="F1211" s="29"/>
      <c r="G1211" s="21"/>
      <c r="H1211" s="21"/>
      <c r="I1211" s="21"/>
      <c r="J1211" s="21"/>
      <c r="K1211" s="21"/>
      <c r="L1211" s="21"/>
      <c r="M1211" s="21"/>
      <c r="N1211" s="21"/>
      <c r="O1211" s="24"/>
      <c r="Q1211" s="21"/>
      <c r="R1211" s="21"/>
    </row>
    <row r="1212" spans="1:18" s="28" customFormat="1" x14ac:dyDescent="0.35">
      <c r="A1212" s="27"/>
      <c r="B1212" s="21"/>
      <c r="C1212" s="21"/>
      <c r="D1212" s="21"/>
      <c r="E1212" s="29"/>
      <c r="F1212" s="29"/>
      <c r="G1212" s="21"/>
      <c r="H1212" s="21"/>
      <c r="I1212" s="21"/>
      <c r="J1212" s="21"/>
      <c r="K1212" s="21"/>
      <c r="L1212" s="21"/>
      <c r="M1212" s="21"/>
      <c r="N1212" s="21"/>
      <c r="O1212" s="24"/>
      <c r="Q1212" s="21"/>
      <c r="R1212" s="21"/>
    </row>
    <row r="1213" spans="1:18" s="28" customFormat="1" x14ac:dyDescent="0.35">
      <c r="A1213" s="27"/>
      <c r="B1213" s="21"/>
      <c r="C1213" s="21"/>
      <c r="D1213" s="21"/>
      <c r="E1213" s="29"/>
      <c r="F1213" s="29"/>
      <c r="G1213" s="21"/>
      <c r="H1213" s="21"/>
      <c r="I1213" s="21"/>
      <c r="J1213" s="21"/>
      <c r="K1213" s="21"/>
      <c r="L1213" s="21"/>
      <c r="M1213" s="21"/>
      <c r="N1213" s="21"/>
      <c r="O1213" s="24"/>
      <c r="Q1213" s="21"/>
      <c r="R1213" s="21"/>
    </row>
    <row r="1214" spans="1:18" s="28" customFormat="1" x14ac:dyDescent="0.35">
      <c r="A1214" s="27"/>
      <c r="B1214" s="21"/>
      <c r="C1214" s="21"/>
      <c r="D1214" s="21"/>
      <c r="E1214" s="29"/>
      <c r="F1214" s="29"/>
      <c r="G1214" s="21"/>
      <c r="H1214" s="21"/>
      <c r="I1214" s="21"/>
      <c r="J1214" s="21"/>
      <c r="K1214" s="21"/>
      <c r="L1214" s="21"/>
      <c r="M1214" s="21"/>
      <c r="N1214" s="21"/>
      <c r="O1214" s="24"/>
      <c r="Q1214" s="21"/>
      <c r="R1214" s="21"/>
    </row>
    <row r="1215" spans="1:18" s="28" customFormat="1" x14ac:dyDescent="0.35">
      <c r="A1215" s="27"/>
      <c r="B1215" s="21"/>
      <c r="C1215" s="21"/>
      <c r="D1215" s="21"/>
      <c r="E1215" s="29"/>
      <c r="F1215" s="29"/>
      <c r="G1215" s="21"/>
      <c r="H1215" s="21"/>
      <c r="I1215" s="21"/>
      <c r="J1215" s="21"/>
      <c r="K1215" s="21"/>
      <c r="L1215" s="21"/>
      <c r="M1215" s="21"/>
      <c r="N1215" s="21"/>
      <c r="O1215" s="24"/>
      <c r="Q1215" s="21"/>
      <c r="R1215" s="21"/>
    </row>
    <row r="1216" spans="1:18" s="28" customFormat="1" x14ac:dyDescent="0.35">
      <c r="A1216" s="27"/>
      <c r="B1216" s="21"/>
      <c r="C1216" s="21"/>
      <c r="D1216" s="21"/>
      <c r="E1216" s="29"/>
      <c r="F1216" s="29"/>
      <c r="G1216" s="21"/>
      <c r="H1216" s="21"/>
      <c r="I1216" s="21"/>
      <c r="J1216" s="21"/>
      <c r="K1216" s="21"/>
      <c r="L1216" s="21"/>
      <c r="M1216" s="21"/>
      <c r="N1216" s="21"/>
      <c r="O1216" s="24"/>
      <c r="Q1216" s="21"/>
      <c r="R1216" s="21"/>
    </row>
    <row r="1217" spans="1:25" s="28" customFormat="1" x14ac:dyDescent="0.35">
      <c r="A1217" s="27"/>
      <c r="B1217" s="21"/>
      <c r="C1217" s="21"/>
      <c r="D1217" s="21"/>
      <c r="E1217" s="29"/>
      <c r="F1217" s="29"/>
      <c r="G1217" s="21"/>
      <c r="H1217" s="21"/>
      <c r="I1217" s="21"/>
      <c r="J1217" s="21"/>
      <c r="K1217" s="21"/>
      <c r="L1217" s="21"/>
      <c r="M1217" s="21"/>
      <c r="N1217" s="21"/>
      <c r="O1217" s="24"/>
      <c r="Q1217" s="21"/>
      <c r="R1217" s="21"/>
    </row>
    <row r="1218" spans="1:25" s="28" customFormat="1" x14ac:dyDescent="0.35">
      <c r="A1218" s="27"/>
      <c r="B1218" s="21"/>
      <c r="C1218" s="21"/>
      <c r="D1218" s="21"/>
      <c r="E1218" s="29"/>
      <c r="F1218" s="29"/>
      <c r="G1218" s="21"/>
      <c r="H1218" s="21"/>
      <c r="I1218" s="21"/>
      <c r="J1218" s="21"/>
      <c r="K1218" s="21"/>
      <c r="L1218" s="21"/>
      <c r="M1218" s="21"/>
      <c r="N1218" s="21"/>
      <c r="O1218" s="24"/>
      <c r="Q1218" s="21"/>
      <c r="R1218" s="21"/>
    </row>
    <row r="1219" spans="1:25" s="28" customFormat="1" x14ac:dyDescent="0.35">
      <c r="A1219" s="27"/>
      <c r="B1219" s="21"/>
      <c r="C1219" s="21"/>
      <c r="D1219" s="21"/>
      <c r="E1219" s="29"/>
      <c r="F1219" s="29"/>
      <c r="G1219" s="21"/>
      <c r="H1219" s="21"/>
      <c r="I1219" s="21"/>
      <c r="J1219" s="21"/>
      <c r="K1219" s="21"/>
      <c r="L1219" s="21"/>
      <c r="M1219" s="21"/>
      <c r="N1219" s="21"/>
      <c r="O1219" s="24"/>
      <c r="Q1219" s="21"/>
      <c r="R1219" s="21"/>
    </row>
    <row r="1220" spans="1:25" s="28" customFormat="1" x14ac:dyDescent="0.35">
      <c r="A1220" s="27"/>
      <c r="B1220" s="21"/>
      <c r="C1220" s="21"/>
      <c r="D1220" s="21"/>
      <c r="E1220" s="29"/>
      <c r="F1220" s="29"/>
      <c r="G1220" s="21"/>
      <c r="H1220" s="21"/>
      <c r="I1220" s="21"/>
      <c r="J1220" s="21"/>
      <c r="K1220" s="21"/>
      <c r="L1220" s="21"/>
      <c r="M1220" s="21"/>
      <c r="N1220" s="21"/>
      <c r="O1220" s="24"/>
      <c r="Q1220" s="21"/>
      <c r="R1220" s="21"/>
    </row>
    <row r="1221" spans="1:25" s="28" customFormat="1" x14ac:dyDescent="0.35">
      <c r="A1221" s="27"/>
      <c r="B1221" s="21"/>
      <c r="C1221" s="21"/>
      <c r="D1221" s="21"/>
      <c r="E1221" s="29"/>
      <c r="F1221" s="29"/>
      <c r="G1221" s="21"/>
      <c r="H1221" s="21"/>
      <c r="I1221" s="21"/>
      <c r="J1221" s="21"/>
      <c r="K1221" s="21"/>
      <c r="L1221" s="21"/>
      <c r="M1221" s="21"/>
      <c r="N1221" s="21"/>
      <c r="O1221" s="24"/>
      <c r="Q1221" s="21"/>
      <c r="R1221" s="21"/>
    </row>
    <row r="1222" spans="1:25" s="28" customFormat="1" x14ac:dyDescent="0.35">
      <c r="A1222" s="27"/>
      <c r="B1222" s="21"/>
      <c r="C1222" s="21"/>
      <c r="D1222" s="21"/>
      <c r="E1222" s="29"/>
      <c r="F1222" s="29"/>
      <c r="G1222" s="21"/>
      <c r="H1222" s="21"/>
      <c r="I1222" s="21"/>
      <c r="J1222" s="21"/>
      <c r="K1222" s="21"/>
      <c r="L1222" s="21"/>
      <c r="M1222" s="21"/>
      <c r="N1222" s="21"/>
      <c r="O1222" s="24"/>
      <c r="Q1222" s="21"/>
      <c r="R1222" s="21"/>
    </row>
    <row r="1223" spans="1:25" s="28" customFormat="1" x14ac:dyDescent="0.35">
      <c r="A1223" s="27"/>
      <c r="B1223" s="21"/>
      <c r="C1223" s="21"/>
      <c r="D1223" s="21"/>
      <c r="E1223" s="29"/>
      <c r="F1223" s="29"/>
      <c r="G1223" s="21"/>
      <c r="H1223" s="21"/>
      <c r="I1223" s="21"/>
      <c r="J1223" s="21"/>
      <c r="K1223" s="21"/>
      <c r="L1223" s="21"/>
      <c r="M1223" s="21"/>
      <c r="N1223" s="21"/>
      <c r="O1223" s="24"/>
      <c r="Q1223" s="21"/>
      <c r="R1223" s="21"/>
    </row>
    <row r="1224" spans="1:25" s="28" customFormat="1" x14ac:dyDescent="0.35">
      <c r="A1224" s="27"/>
      <c r="B1224" s="21"/>
      <c r="C1224" s="21"/>
      <c r="D1224" s="21"/>
      <c r="E1224" s="29"/>
      <c r="F1224" s="29"/>
      <c r="G1224" s="21"/>
      <c r="H1224" s="21"/>
      <c r="I1224" s="21"/>
      <c r="J1224" s="21"/>
      <c r="K1224" s="21"/>
      <c r="L1224" s="21"/>
      <c r="M1224" s="21"/>
      <c r="N1224" s="21"/>
      <c r="O1224" s="24"/>
      <c r="Q1224" s="21"/>
      <c r="R1224" s="21"/>
    </row>
    <row r="1225" spans="1:25" s="28" customFormat="1" x14ac:dyDescent="0.35">
      <c r="A1225" s="27"/>
      <c r="B1225" s="21"/>
      <c r="C1225" s="21"/>
      <c r="D1225" s="21"/>
      <c r="E1225" s="29"/>
      <c r="F1225" s="29"/>
      <c r="G1225" s="21"/>
      <c r="H1225" s="21"/>
      <c r="I1225" s="21"/>
      <c r="J1225" s="21"/>
      <c r="K1225" s="21"/>
      <c r="L1225" s="21"/>
      <c r="M1225" s="21"/>
      <c r="N1225" s="21"/>
      <c r="O1225" s="24"/>
      <c r="Q1225" s="21"/>
      <c r="R1225" s="21"/>
    </row>
    <row r="1226" spans="1:25" s="28" customFormat="1" x14ac:dyDescent="0.35">
      <c r="A1226" s="27"/>
      <c r="B1226" s="21"/>
      <c r="C1226" s="21"/>
      <c r="D1226" s="21"/>
      <c r="E1226" s="29"/>
      <c r="F1226" s="29"/>
      <c r="G1226" s="21"/>
      <c r="H1226" s="21"/>
      <c r="I1226" s="21"/>
      <c r="J1226" s="21"/>
      <c r="K1226" s="21"/>
      <c r="L1226" s="21"/>
      <c r="M1226" s="21"/>
      <c r="N1226" s="21"/>
      <c r="O1226" s="24"/>
      <c r="Q1226" s="21"/>
      <c r="R1226" s="21"/>
    </row>
    <row r="1227" spans="1:25" s="28" customFormat="1" x14ac:dyDescent="0.35">
      <c r="A1227" s="27"/>
      <c r="B1227" s="21"/>
      <c r="C1227" s="21"/>
      <c r="D1227" s="21"/>
      <c r="E1227" s="29"/>
      <c r="F1227" s="29"/>
      <c r="G1227" s="21"/>
      <c r="H1227" s="21"/>
      <c r="I1227" s="21"/>
      <c r="J1227" s="21"/>
      <c r="K1227" s="21"/>
      <c r="L1227" s="21"/>
      <c r="M1227" s="21"/>
      <c r="N1227" s="21"/>
      <c r="O1227" s="24"/>
      <c r="Q1227" s="21"/>
      <c r="R1227" s="21"/>
    </row>
    <row r="1228" spans="1:25" s="28" customFormat="1" x14ac:dyDescent="0.35">
      <c r="A1228" s="27"/>
      <c r="B1228" s="21"/>
      <c r="C1228" s="21"/>
      <c r="D1228" s="21"/>
      <c r="E1228" s="29"/>
      <c r="F1228" s="29"/>
      <c r="G1228" s="21"/>
      <c r="H1228" s="21"/>
      <c r="I1228" s="21"/>
      <c r="J1228" s="21"/>
      <c r="K1228" s="21"/>
      <c r="L1228" s="21"/>
      <c r="M1228" s="21"/>
      <c r="N1228" s="21"/>
      <c r="O1228" s="24"/>
      <c r="Q1228" s="21"/>
      <c r="R1228" s="21"/>
      <c r="U1228" s="21"/>
      <c r="V1228" s="21"/>
      <c r="W1228" s="21"/>
      <c r="X1228" s="21"/>
      <c r="Y1228" s="21"/>
    </row>
    <row r="1229" spans="1:25" s="28" customFormat="1" x14ac:dyDescent="0.35">
      <c r="A1229" s="27"/>
      <c r="B1229" s="21"/>
      <c r="C1229" s="21"/>
      <c r="D1229" s="21"/>
      <c r="E1229" s="29"/>
      <c r="F1229" s="29"/>
      <c r="G1229" s="21"/>
      <c r="H1229" s="21"/>
      <c r="I1229" s="21"/>
      <c r="J1229" s="21"/>
      <c r="K1229" s="21"/>
      <c r="L1229" s="21"/>
      <c r="M1229" s="21"/>
      <c r="N1229" s="21"/>
      <c r="O1229" s="24"/>
      <c r="Q1229" s="21"/>
      <c r="R1229" s="21"/>
      <c r="U1229" s="21"/>
      <c r="V1229" s="21"/>
      <c r="W1229" s="21"/>
      <c r="X1229" s="21"/>
      <c r="Y1229" s="21"/>
    </row>
    <row r="1230" spans="1:25" s="28" customFormat="1" x14ac:dyDescent="0.35">
      <c r="A1230" s="27"/>
      <c r="B1230" s="21"/>
      <c r="C1230" s="21"/>
      <c r="D1230" s="21"/>
      <c r="E1230" s="29"/>
      <c r="F1230" s="29"/>
      <c r="G1230" s="21"/>
      <c r="H1230" s="21"/>
      <c r="I1230" s="21"/>
      <c r="J1230" s="21"/>
      <c r="K1230" s="21"/>
      <c r="L1230" s="21"/>
      <c r="M1230" s="21"/>
      <c r="N1230" s="21"/>
      <c r="O1230" s="24"/>
      <c r="Q1230" s="21"/>
      <c r="R1230" s="21"/>
      <c r="U1230" s="21"/>
      <c r="V1230" s="21"/>
      <c r="W1230" s="21"/>
      <c r="X1230" s="21"/>
      <c r="Y1230" s="21"/>
    </row>
    <row r="1231" spans="1:25" s="28" customFormat="1" x14ac:dyDescent="0.35">
      <c r="A1231" s="27"/>
      <c r="B1231" s="21"/>
      <c r="C1231" s="21"/>
      <c r="D1231" s="21"/>
      <c r="E1231" s="29"/>
      <c r="F1231" s="29"/>
      <c r="G1231" s="21"/>
      <c r="H1231" s="21"/>
      <c r="I1231" s="21"/>
      <c r="J1231" s="21"/>
      <c r="K1231" s="21"/>
      <c r="L1231" s="21"/>
      <c r="M1231" s="21"/>
      <c r="N1231" s="21"/>
      <c r="O1231" s="24"/>
      <c r="Q1231" s="21"/>
      <c r="R1231" s="21"/>
      <c r="U1231" s="21"/>
      <c r="V1231" s="21"/>
      <c r="W1231" s="21"/>
      <c r="X1231" s="21"/>
      <c r="Y1231" s="21"/>
    </row>
    <row r="1232" spans="1:25" s="28" customFormat="1" x14ac:dyDescent="0.35">
      <c r="A1232" s="27"/>
      <c r="B1232" s="21"/>
      <c r="C1232" s="21"/>
      <c r="D1232" s="21"/>
      <c r="E1232" s="29"/>
      <c r="F1232" s="29"/>
      <c r="G1232" s="21"/>
      <c r="H1232" s="21"/>
      <c r="I1232" s="21"/>
      <c r="J1232" s="21"/>
      <c r="K1232" s="21"/>
      <c r="L1232" s="21"/>
      <c r="M1232" s="21"/>
      <c r="N1232" s="21"/>
      <c r="O1232" s="24"/>
      <c r="Q1232" s="21"/>
      <c r="R1232" s="21"/>
      <c r="U1232" s="21"/>
      <c r="V1232" s="21"/>
      <c r="W1232" s="21"/>
      <c r="X1232" s="21"/>
      <c r="Y1232" s="21"/>
    </row>
    <row r="1233" spans="1:25" s="28" customFormat="1" x14ac:dyDescent="0.35">
      <c r="A1233" s="27"/>
      <c r="B1233" s="23"/>
      <c r="C1233" s="22"/>
      <c r="D1233" s="22"/>
      <c r="E1233" s="26"/>
      <c r="F1233" s="26"/>
      <c r="G1233" s="21"/>
      <c r="H1233" s="21"/>
      <c r="I1233" s="25"/>
      <c r="J1233" s="25"/>
      <c r="K1233" s="21"/>
      <c r="L1233" s="21"/>
      <c r="M1233" s="21"/>
      <c r="N1233" s="21"/>
      <c r="O1233" s="24"/>
      <c r="Q1233" s="21"/>
      <c r="R1233" s="21"/>
      <c r="U1233" s="21"/>
      <c r="V1233" s="21"/>
      <c r="W1233" s="21"/>
      <c r="X1233" s="21"/>
      <c r="Y1233" s="21"/>
    </row>
    <row r="1234" spans="1:25" s="28" customFormat="1" x14ac:dyDescent="0.35">
      <c r="A1234" s="27"/>
      <c r="B1234" s="23"/>
      <c r="C1234" s="22"/>
      <c r="D1234" s="22"/>
      <c r="E1234" s="26"/>
      <c r="F1234" s="26"/>
      <c r="G1234" s="21"/>
      <c r="H1234" s="21"/>
      <c r="I1234" s="25"/>
      <c r="J1234" s="25"/>
      <c r="K1234" s="21"/>
      <c r="L1234" s="25"/>
      <c r="M1234" s="21"/>
      <c r="N1234" s="21"/>
      <c r="O1234" s="24"/>
      <c r="Q1234" s="21"/>
      <c r="R1234" s="21"/>
      <c r="U1234" s="21"/>
      <c r="V1234" s="21"/>
      <c r="W1234" s="21"/>
      <c r="X1234" s="21"/>
      <c r="Y1234" s="21"/>
    </row>
    <row r="1235" spans="1:25" s="28" customFormat="1" x14ac:dyDescent="0.35">
      <c r="A1235" s="27"/>
      <c r="B1235" s="23"/>
      <c r="C1235" s="22"/>
      <c r="D1235" s="22"/>
      <c r="E1235" s="26"/>
      <c r="F1235" s="26"/>
      <c r="G1235" s="21"/>
      <c r="H1235" s="21"/>
      <c r="I1235" s="25"/>
      <c r="J1235" s="25"/>
      <c r="K1235" s="21"/>
      <c r="L1235" s="25"/>
      <c r="M1235" s="21"/>
      <c r="N1235" s="21"/>
      <c r="O1235" s="24"/>
      <c r="Q1235" s="21"/>
      <c r="R1235" s="21"/>
      <c r="U1235" s="21"/>
      <c r="V1235" s="21"/>
      <c r="W1235" s="21"/>
      <c r="X1235" s="21"/>
      <c r="Y1235" s="21"/>
    </row>
    <row r="1236" spans="1:25" x14ac:dyDescent="0.35">
      <c r="K1236" s="21"/>
      <c r="M1236" s="21"/>
      <c r="N1236" s="21"/>
      <c r="Q1236" s="21"/>
      <c r="R1236" s="21"/>
    </row>
    <row r="1237" spans="1:25" x14ac:dyDescent="0.35">
      <c r="K1237" s="21"/>
      <c r="M1237" s="21"/>
      <c r="N1237" s="21"/>
      <c r="Q1237" s="21"/>
      <c r="R1237" s="21"/>
    </row>
    <row r="1238" spans="1:25" x14ac:dyDescent="0.35">
      <c r="K1238" s="21"/>
      <c r="M1238" s="21"/>
      <c r="N1238" s="21"/>
      <c r="Q1238" s="21"/>
      <c r="R1238" s="21"/>
    </row>
    <row r="1239" spans="1:25" x14ac:dyDescent="0.35">
      <c r="K1239" s="21"/>
      <c r="M1239" s="21"/>
      <c r="N1239" s="21"/>
    </row>
    <row r="1240" spans="1:25" x14ac:dyDescent="0.35">
      <c r="K1240" s="21"/>
    </row>
    <row r="1241" spans="1:25" x14ac:dyDescent="0.35">
      <c r="K1241" s="21"/>
    </row>
    <row r="1242" spans="1:25" x14ac:dyDescent="0.35">
      <c r="K1242" s="21"/>
    </row>
    <row r="1243" spans="1:25" x14ac:dyDescent="0.35">
      <c r="K1243" s="21"/>
    </row>
    <row r="1244" spans="1:25" x14ac:dyDescent="0.35">
      <c r="K1244" s="21"/>
    </row>
    <row r="1245" spans="1:25" x14ac:dyDescent="0.35">
      <c r="K1245" s="21"/>
    </row>
  </sheetData>
  <protectedRanges>
    <protectedRange sqref="E417:F64443" name="Aralık1"/>
    <protectedRange sqref="E1:F2 E5:F5 F4:G4" name="Aralık1_1"/>
    <protectedRange sqref="H3:I3" name="Aralık1_1_1"/>
    <protectedRange sqref="G199 F184:F197 E196 E200 F415:F416" name="Aralık1_2"/>
    <protectedRange sqref="F198:F199" name="Aralık1_3_1_4_1"/>
  </protectedRanges>
  <mergeCells count="773">
    <mergeCell ref="B1:M1"/>
    <mergeCell ref="B2:M2"/>
    <mergeCell ref="B3:G3"/>
    <mergeCell ref="I3:J3"/>
    <mergeCell ref="B4:M4"/>
    <mergeCell ref="B6:C7"/>
    <mergeCell ref="D6:D7"/>
    <mergeCell ref="E6:E7"/>
    <mergeCell ref="F6:F7"/>
    <mergeCell ref="Q6:R7"/>
    <mergeCell ref="S6:S7"/>
    <mergeCell ref="T6:T7"/>
    <mergeCell ref="Y6:Y7"/>
    <mergeCell ref="B8:B65"/>
    <mergeCell ref="C8:C9"/>
    <mergeCell ref="F8:F9"/>
    <mergeCell ref="L8:L27"/>
    <mergeCell ref="Q8:Q65"/>
    <mergeCell ref="R8:R9"/>
    <mergeCell ref="C24:C25"/>
    <mergeCell ref="F24:F25"/>
    <mergeCell ref="R24:R25"/>
    <mergeCell ref="C10:C11"/>
    <mergeCell ref="F10:F11"/>
    <mergeCell ref="R10:R11"/>
    <mergeCell ref="C12:C13"/>
    <mergeCell ref="F12:F13"/>
    <mergeCell ref="R12:R13"/>
    <mergeCell ref="C14:C15"/>
    <mergeCell ref="F14:F15"/>
    <mergeCell ref="R14:R15"/>
    <mergeCell ref="C16:C17"/>
    <mergeCell ref="F16:F17"/>
    <mergeCell ref="R16:R17"/>
    <mergeCell ref="C18:C19"/>
    <mergeCell ref="F18:F19"/>
    <mergeCell ref="R18:R19"/>
    <mergeCell ref="C20:C21"/>
    <mergeCell ref="F20:F21"/>
    <mergeCell ref="R20:R21"/>
    <mergeCell ref="C22:C23"/>
    <mergeCell ref="F22:F23"/>
    <mergeCell ref="R22:R23"/>
    <mergeCell ref="C26:C27"/>
    <mergeCell ref="F26:F27"/>
    <mergeCell ref="R26:R27"/>
    <mergeCell ref="C28:C29"/>
    <mergeCell ref="F28:F29"/>
    <mergeCell ref="K28:K33"/>
    <mergeCell ref="R28:R29"/>
    <mergeCell ref="C30:C31"/>
    <mergeCell ref="F30:F31"/>
    <mergeCell ref="R30:R31"/>
    <mergeCell ref="C32:C33"/>
    <mergeCell ref="F32:F33"/>
    <mergeCell ref="R32:R33"/>
    <mergeCell ref="C34:C35"/>
    <mergeCell ref="F34:F35"/>
    <mergeCell ref="J34:J39"/>
    <mergeCell ref="R34:R35"/>
    <mergeCell ref="C36:C37"/>
    <mergeCell ref="F36:F37"/>
    <mergeCell ref="R36:R37"/>
    <mergeCell ref="C38:C39"/>
    <mergeCell ref="F38:F39"/>
    <mergeCell ref="R38:R39"/>
    <mergeCell ref="C40:C41"/>
    <mergeCell ref="F40:F41"/>
    <mergeCell ref="I40:I45"/>
    <mergeCell ref="R40:R41"/>
    <mergeCell ref="C42:C43"/>
    <mergeCell ref="F42:F43"/>
    <mergeCell ref="R42:R43"/>
    <mergeCell ref="C44:C45"/>
    <mergeCell ref="F44:F45"/>
    <mergeCell ref="R44:R45"/>
    <mergeCell ref="C46:C47"/>
    <mergeCell ref="F46:F47"/>
    <mergeCell ref="H46:H51"/>
    <mergeCell ref="R46:R47"/>
    <mergeCell ref="C48:C49"/>
    <mergeCell ref="F48:F49"/>
    <mergeCell ref="R48:R49"/>
    <mergeCell ref="C50:C51"/>
    <mergeCell ref="F50:F51"/>
    <mergeCell ref="R50:R51"/>
    <mergeCell ref="C52:C53"/>
    <mergeCell ref="F52:F53"/>
    <mergeCell ref="G52:G57"/>
    <mergeCell ref="R52:R53"/>
    <mergeCell ref="C54:C55"/>
    <mergeCell ref="F54:F55"/>
    <mergeCell ref="R54:R55"/>
    <mergeCell ref="C56:C57"/>
    <mergeCell ref="F56:F57"/>
    <mergeCell ref="R56:R57"/>
    <mergeCell ref="C58:C59"/>
    <mergeCell ref="F58:F59"/>
    <mergeCell ref="M58:M93"/>
    <mergeCell ref="R58:R59"/>
    <mergeCell ref="C60:C61"/>
    <mergeCell ref="F60:F61"/>
    <mergeCell ref="R60:R61"/>
    <mergeCell ref="C62:C63"/>
    <mergeCell ref="F62:F63"/>
    <mergeCell ref="R62:R63"/>
    <mergeCell ref="C64:C65"/>
    <mergeCell ref="F64:F65"/>
    <mergeCell ref="R64:R65"/>
    <mergeCell ref="C80:C81"/>
    <mergeCell ref="F80:F81"/>
    <mergeCell ref="R80:R81"/>
    <mergeCell ref="C66:C67"/>
    <mergeCell ref="F66:F67"/>
    <mergeCell ref="R66:R67"/>
    <mergeCell ref="C68:C69"/>
    <mergeCell ref="F68:F69"/>
    <mergeCell ref="R68:R69"/>
    <mergeCell ref="C70:C71"/>
    <mergeCell ref="F70:F71"/>
    <mergeCell ref="R70:R71"/>
    <mergeCell ref="C72:C73"/>
    <mergeCell ref="F72:F73"/>
    <mergeCell ref="R72:R73"/>
    <mergeCell ref="C74:C75"/>
    <mergeCell ref="F74:F75"/>
    <mergeCell ref="R74:R75"/>
    <mergeCell ref="C76:C77"/>
    <mergeCell ref="F76:F77"/>
    <mergeCell ref="R76:R77"/>
    <mergeCell ref="C78:C79"/>
    <mergeCell ref="F78:F79"/>
    <mergeCell ref="R78:R79"/>
    <mergeCell ref="C82:C83"/>
    <mergeCell ref="F82:F83"/>
    <mergeCell ref="R82:R83"/>
    <mergeCell ref="C84:C85"/>
    <mergeCell ref="F84:F85"/>
    <mergeCell ref="R84:R85"/>
    <mergeCell ref="R86:R87"/>
    <mergeCell ref="B86:C91"/>
    <mergeCell ref="F86:F87"/>
    <mergeCell ref="Q88:R93"/>
    <mergeCell ref="F88:F89"/>
    <mergeCell ref="F90:F91"/>
    <mergeCell ref="B92:C93"/>
    <mergeCell ref="F92:F93"/>
    <mergeCell ref="Q96:R97"/>
    <mergeCell ref="B96:C97"/>
    <mergeCell ref="F96:F97"/>
    <mergeCell ref="Q98:R99"/>
    <mergeCell ref="B106:C107"/>
    <mergeCell ref="F106:F107"/>
    <mergeCell ref="B98:C99"/>
    <mergeCell ref="F98:F99"/>
    <mergeCell ref="Q100:R101"/>
    <mergeCell ref="B100:C101"/>
    <mergeCell ref="F100:F101"/>
    <mergeCell ref="Q102:R103"/>
    <mergeCell ref="L92:L109"/>
    <mergeCell ref="Q94:R95"/>
    <mergeCell ref="B94:C95"/>
    <mergeCell ref="F94:F95"/>
    <mergeCell ref="Q108:R109"/>
    <mergeCell ref="B108:C109"/>
    <mergeCell ref="F108:F109"/>
    <mergeCell ref="B102:C103"/>
    <mergeCell ref="F102:F103"/>
    <mergeCell ref="Q104:R105"/>
    <mergeCell ref="B104:C105"/>
    <mergeCell ref="F104:F105"/>
    <mergeCell ref="Q106:R107"/>
    <mergeCell ref="Q110:R111"/>
    <mergeCell ref="B118:C119"/>
    <mergeCell ref="F118:F119"/>
    <mergeCell ref="J118:J123"/>
    <mergeCell ref="Q120:R121"/>
    <mergeCell ref="B120:C121"/>
    <mergeCell ref="F120:F121"/>
    <mergeCell ref="Q122:R123"/>
    <mergeCell ref="B110:C111"/>
    <mergeCell ref="F110:F111"/>
    <mergeCell ref="K110:K117"/>
    <mergeCell ref="Q112:R113"/>
    <mergeCell ref="B112:C113"/>
    <mergeCell ref="F112:F113"/>
    <mergeCell ref="Q114:R115"/>
    <mergeCell ref="B114:C115"/>
    <mergeCell ref="F114:F115"/>
    <mergeCell ref="Q116:R117"/>
    <mergeCell ref="Q118:R119"/>
    <mergeCell ref="B130:C131"/>
    <mergeCell ref="F130:F131"/>
    <mergeCell ref="Q132:R133"/>
    <mergeCell ref="B122:C123"/>
    <mergeCell ref="F122:F123"/>
    <mergeCell ref="Q124:R125"/>
    <mergeCell ref="B124:C125"/>
    <mergeCell ref="B116:C117"/>
    <mergeCell ref="F116:F117"/>
    <mergeCell ref="F124:F125"/>
    <mergeCell ref="I124:I131"/>
    <mergeCell ref="Q126:R127"/>
    <mergeCell ref="B126:C127"/>
    <mergeCell ref="F126:F127"/>
    <mergeCell ref="Q128:R129"/>
    <mergeCell ref="Q130:R131"/>
    <mergeCell ref="B128:C129"/>
    <mergeCell ref="F128:F129"/>
    <mergeCell ref="B132:C133"/>
    <mergeCell ref="F132:F133"/>
    <mergeCell ref="H132:H137"/>
    <mergeCell ref="Q134:R135"/>
    <mergeCell ref="B134:C135"/>
    <mergeCell ref="F134:F135"/>
    <mergeCell ref="Q136:R137"/>
    <mergeCell ref="B136:C137"/>
    <mergeCell ref="F136:F137"/>
    <mergeCell ref="B156:C157"/>
    <mergeCell ref="F156:F157"/>
    <mergeCell ref="Q158:R159"/>
    <mergeCell ref="B138:C139"/>
    <mergeCell ref="F138:F139"/>
    <mergeCell ref="G138:G143"/>
    <mergeCell ref="Q140:R141"/>
    <mergeCell ref="B140:C141"/>
    <mergeCell ref="F140:F141"/>
    <mergeCell ref="Q142:R143"/>
    <mergeCell ref="B142:C143"/>
    <mergeCell ref="F142:F143"/>
    <mergeCell ref="Q138:R139"/>
    <mergeCell ref="B158:C159"/>
    <mergeCell ref="F158:F159"/>
    <mergeCell ref="B160:C161"/>
    <mergeCell ref="F160:F161"/>
    <mergeCell ref="Q162:R163"/>
    <mergeCell ref="B144:C145"/>
    <mergeCell ref="F144:F145"/>
    <mergeCell ref="Q146:R147"/>
    <mergeCell ref="B146:C147"/>
    <mergeCell ref="F146:F147"/>
    <mergeCell ref="Q148:R149"/>
    <mergeCell ref="B148:C149"/>
    <mergeCell ref="F148:F149"/>
    <mergeCell ref="Q144:R145"/>
    <mergeCell ref="B150:C151"/>
    <mergeCell ref="F150:F151"/>
    <mergeCell ref="Q152:R153"/>
    <mergeCell ref="B152:C153"/>
    <mergeCell ref="F152:F153"/>
    <mergeCell ref="Q154:R155"/>
    <mergeCell ref="Q150:R151"/>
    <mergeCell ref="B154:C155"/>
    <mergeCell ref="F154:F155"/>
    <mergeCell ref="B182:C183"/>
    <mergeCell ref="M199:M200"/>
    <mergeCell ref="Q198:R199"/>
    <mergeCell ref="Q200:R201"/>
    <mergeCell ref="B176:C177"/>
    <mergeCell ref="B178:C179"/>
    <mergeCell ref="B180:C181"/>
    <mergeCell ref="B170:C175"/>
    <mergeCell ref="B162:C163"/>
    <mergeCell ref="F162:F163"/>
    <mergeCell ref="Q176:R177"/>
    <mergeCell ref="Q178:R179"/>
    <mergeCell ref="Q172:R173"/>
    <mergeCell ref="Q174:R175"/>
    <mergeCell ref="B166:C167"/>
    <mergeCell ref="F166:F167"/>
    <mergeCell ref="Q168:R169"/>
    <mergeCell ref="B168:C169"/>
    <mergeCell ref="Q164:R165"/>
    <mergeCell ref="B164:C165"/>
    <mergeCell ref="F164:F165"/>
    <mergeCell ref="Q166:R167"/>
    <mergeCell ref="E197:E199"/>
    <mergeCell ref="F198:F199"/>
    <mergeCell ref="H198:H199"/>
    <mergeCell ref="Q204:R205"/>
    <mergeCell ref="M146:M183"/>
    <mergeCell ref="Q192:R193"/>
    <mergeCell ref="Q194:R195"/>
    <mergeCell ref="Q196:R197"/>
    <mergeCell ref="Q184:R185"/>
    <mergeCell ref="F168:F169"/>
    <mergeCell ref="Q170:R171"/>
    <mergeCell ref="Q156:R157"/>
    <mergeCell ref="F170:F171"/>
    <mergeCell ref="Q186:R191"/>
    <mergeCell ref="F172:F173"/>
    <mergeCell ref="F174:F175"/>
    <mergeCell ref="Q180:R181"/>
    <mergeCell ref="Q182:R183"/>
    <mergeCell ref="F180:F181"/>
    <mergeCell ref="I180:I181"/>
    <mergeCell ref="Q202:R203"/>
    <mergeCell ref="Q160:R161"/>
    <mergeCell ref="Q206:R207"/>
    <mergeCell ref="E201:E202"/>
    <mergeCell ref="F201:F202"/>
    <mergeCell ref="Q208:R209"/>
    <mergeCell ref="Q210:R211"/>
    <mergeCell ref="Q212:R213"/>
    <mergeCell ref="Q214:R215"/>
    <mergeCell ref="B221:C222"/>
    <mergeCell ref="D221:D222"/>
    <mergeCell ref="E221:E222"/>
    <mergeCell ref="F221:F222"/>
    <mergeCell ref="H221:J222"/>
    <mergeCell ref="B223:B280"/>
    <mergeCell ref="C223:C224"/>
    <mergeCell ref="F223:F224"/>
    <mergeCell ref="J223:J224"/>
    <mergeCell ref="N230:N231"/>
    <mergeCell ref="Q229:Q286"/>
    <mergeCell ref="C227:C228"/>
    <mergeCell ref="F227:F228"/>
    <mergeCell ref="J227:J228"/>
    <mergeCell ref="N234:N235"/>
    <mergeCell ref="Q227:R228"/>
    <mergeCell ref="R243:R244"/>
    <mergeCell ref="C239:C240"/>
    <mergeCell ref="F239:F240"/>
    <mergeCell ref="J239:J240"/>
    <mergeCell ref="N246:N247"/>
    <mergeCell ref="R245:R246"/>
    <mergeCell ref="C241:C242"/>
    <mergeCell ref="F241:F242"/>
    <mergeCell ref="J241:J242"/>
    <mergeCell ref="N240:N241"/>
    <mergeCell ref="R239:R240"/>
    <mergeCell ref="R241:R242"/>
    <mergeCell ref="R233:R234"/>
    <mergeCell ref="N242:N243"/>
    <mergeCell ref="C245:C246"/>
    <mergeCell ref="N238:N239"/>
    <mergeCell ref="C237:C238"/>
    <mergeCell ref="F237:F238"/>
    <mergeCell ref="J237:J238"/>
    <mergeCell ref="N244:N245"/>
    <mergeCell ref="C243:C244"/>
    <mergeCell ref="F243:F244"/>
    <mergeCell ref="J243:J244"/>
    <mergeCell ref="F245:F246"/>
    <mergeCell ref="J245:J246"/>
    <mergeCell ref="C247:C248"/>
    <mergeCell ref="F247:F248"/>
    <mergeCell ref="J247:J248"/>
    <mergeCell ref="N254:N255"/>
    <mergeCell ref="R253:R254"/>
    <mergeCell ref="N248:N249"/>
    <mergeCell ref="J249:J250"/>
    <mergeCell ref="R249:R250"/>
    <mergeCell ref="N250:N251"/>
    <mergeCell ref="C249:C250"/>
    <mergeCell ref="R247:R248"/>
    <mergeCell ref="F249:F250"/>
    <mergeCell ref="C251:C252"/>
    <mergeCell ref="F251:F252"/>
    <mergeCell ref="J251:J252"/>
    <mergeCell ref="C253:C254"/>
    <mergeCell ref="F253:F254"/>
    <mergeCell ref="J253:J254"/>
    <mergeCell ref="C255:C256"/>
    <mergeCell ref="F255:F256"/>
    <mergeCell ref="J255:J256"/>
    <mergeCell ref="N252:N253"/>
    <mergeCell ref="R251:R252"/>
    <mergeCell ref="C225:C226"/>
    <mergeCell ref="F225:F226"/>
    <mergeCell ref="J225:J226"/>
    <mergeCell ref="N232:N233"/>
    <mergeCell ref="R231:R232"/>
    <mergeCell ref="R237:R238"/>
    <mergeCell ref="C233:C234"/>
    <mergeCell ref="F233:F234"/>
    <mergeCell ref="J233:J234"/>
    <mergeCell ref="C235:C236"/>
    <mergeCell ref="N236:N237"/>
    <mergeCell ref="R235:R236"/>
    <mergeCell ref="R229:R230"/>
    <mergeCell ref="C229:C230"/>
    <mergeCell ref="F229:F230"/>
    <mergeCell ref="J229:J230"/>
    <mergeCell ref="F231:F232"/>
    <mergeCell ref="J231:J232"/>
    <mergeCell ref="F235:F236"/>
    <mergeCell ref="J235:J236"/>
    <mergeCell ref="C231:C232"/>
    <mergeCell ref="N260:N261"/>
    <mergeCell ref="C259:C260"/>
    <mergeCell ref="F259:F260"/>
    <mergeCell ref="J259:J260"/>
    <mergeCell ref="C261:C262"/>
    <mergeCell ref="F261:F262"/>
    <mergeCell ref="J261:J262"/>
    <mergeCell ref="N258:N259"/>
    <mergeCell ref="R257:R258"/>
    <mergeCell ref="R259:R260"/>
    <mergeCell ref="C257:C258"/>
    <mergeCell ref="F257:F258"/>
    <mergeCell ref="J257:J258"/>
    <mergeCell ref="N256:N257"/>
    <mergeCell ref="R255:R256"/>
    <mergeCell ref="N262:N263"/>
    <mergeCell ref="R261:R262"/>
    <mergeCell ref="C267:C268"/>
    <mergeCell ref="F267:F268"/>
    <mergeCell ref="J267:J268"/>
    <mergeCell ref="N266:N267"/>
    <mergeCell ref="R265:R266"/>
    <mergeCell ref="C269:C270"/>
    <mergeCell ref="F269:F270"/>
    <mergeCell ref="J269:J270"/>
    <mergeCell ref="N268:N269"/>
    <mergeCell ref="R267:R268"/>
    <mergeCell ref="C265:C266"/>
    <mergeCell ref="F265:F266"/>
    <mergeCell ref="J265:J266"/>
    <mergeCell ref="N264:N265"/>
    <mergeCell ref="R263:R264"/>
    <mergeCell ref="C263:C264"/>
    <mergeCell ref="F263:F264"/>
    <mergeCell ref="J263:J264"/>
    <mergeCell ref="C271:C272"/>
    <mergeCell ref="F271:F272"/>
    <mergeCell ref="J271:J272"/>
    <mergeCell ref="N270:N271"/>
    <mergeCell ref="R269:R270"/>
    <mergeCell ref="C273:C274"/>
    <mergeCell ref="F273:F274"/>
    <mergeCell ref="J273:J274"/>
    <mergeCell ref="N272:N273"/>
    <mergeCell ref="R271:R272"/>
    <mergeCell ref="C275:C276"/>
    <mergeCell ref="F275:F276"/>
    <mergeCell ref="J275:J276"/>
    <mergeCell ref="N274:N275"/>
    <mergeCell ref="R273:R274"/>
    <mergeCell ref="C277:C278"/>
    <mergeCell ref="F277:F278"/>
    <mergeCell ref="J277:J278"/>
    <mergeCell ref="N276:N277"/>
    <mergeCell ref="R275:R276"/>
    <mergeCell ref="C279:C280"/>
    <mergeCell ref="F279:F280"/>
    <mergeCell ref="J279:J280"/>
    <mergeCell ref="N278:N279"/>
    <mergeCell ref="R277:R278"/>
    <mergeCell ref="C281:C282"/>
    <mergeCell ref="F281:F282"/>
    <mergeCell ref="J281:J282"/>
    <mergeCell ref="N280:N281"/>
    <mergeCell ref="R279:R280"/>
    <mergeCell ref="C283:C284"/>
    <mergeCell ref="F283:F284"/>
    <mergeCell ref="J283:J284"/>
    <mergeCell ref="N282:N283"/>
    <mergeCell ref="R281:R282"/>
    <mergeCell ref="C285:C286"/>
    <mergeCell ref="F285:F286"/>
    <mergeCell ref="J285:J286"/>
    <mergeCell ref="N284:N285"/>
    <mergeCell ref="R283:R284"/>
    <mergeCell ref="C287:C288"/>
    <mergeCell ref="F287:F288"/>
    <mergeCell ref="J287:J288"/>
    <mergeCell ref="N286:N287"/>
    <mergeCell ref="R285:R286"/>
    <mergeCell ref="C289:C290"/>
    <mergeCell ref="F289:F290"/>
    <mergeCell ref="J289:J290"/>
    <mergeCell ref="N288:N289"/>
    <mergeCell ref="R287:R288"/>
    <mergeCell ref="C291:C292"/>
    <mergeCell ref="F291:F292"/>
    <mergeCell ref="J291:J292"/>
    <mergeCell ref="N290:N291"/>
    <mergeCell ref="R289:R290"/>
    <mergeCell ref="C293:C294"/>
    <mergeCell ref="F293:F294"/>
    <mergeCell ref="J293:J294"/>
    <mergeCell ref="N292:N293"/>
    <mergeCell ref="R291:R292"/>
    <mergeCell ref="C295:C296"/>
    <mergeCell ref="F295:F296"/>
    <mergeCell ref="J295:J296"/>
    <mergeCell ref="N294:N295"/>
    <mergeCell ref="R293:R294"/>
    <mergeCell ref="C297:C298"/>
    <mergeCell ref="F297:F298"/>
    <mergeCell ref="J297:J298"/>
    <mergeCell ref="N296:N297"/>
    <mergeCell ref="R295:R296"/>
    <mergeCell ref="N302:N303"/>
    <mergeCell ref="R301:R302"/>
    <mergeCell ref="B303:C308"/>
    <mergeCell ref="F303:F304"/>
    <mergeCell ref="J303:J304"/>
    <mergeCell ref="N304:N305"/>
    <mergeCell ref="R303:R304"/>
    <mergeCell ref="C299:C300"/>
    <mergeCell ref="F299:F300"/>
    <mergeCell ref="J299:J300"/>
    <mergeCell ref="N298:N299"/>
    <mergeCell ref="R297:R298"/>
    <mergeCell ref="C301:C302"/>
    <mergeCell ref="F301:F302"/>
    <mergeCell ref="J301:J302"/>
    <mergeCell ref="N300:N301"/>
    <mergeCell ref="R299:R300"/>
    <mergeCell ref="N306:N307"/>
    <mergeCell ref="R305:R306"/>
    <mergeCell ref="F305:F306"/>
    <mergeCell ref="J305:J306"/>
    <mergeCell ref="F307:F308"/>
    <mergeCell ref="J307:J308"/>
    <mergeCell ref="B309:C310"/>
    <mergeCell ref="F309:F310"/>
    <mergeCell ref="J309:J310"/>
    <mergeCell ref="N314:N315"/>
    <mergeCell ref="B315:C316"/>
    <mergeCell ref="F315:F316"/>
    <mergeCell ref="J315:J316"/>
    <mergeCell ref="N316:N317"/>
    <mergeCell ref="Q315:R316"/>
    <mergeCell ref="B317:C318"/>
    <mergeCell ref="F317:F318"/>
    <mergeCell ref="B311:C312"/>
    <mergeCell ref="F313:F314"/>
    <mergeCell ref="J313:J314"/>
    <mergeCell ref="N310:N311"/>
    <mergeCell ref="Q309:R314"/>
    <mergeCell ref="N312:N313"/>
    <mergeCell ref="N308:N309"/>
    <mergeCell ref="R307:R308"/>
    <mergeCell ref="B323:C324"/>
    <mergeCell ref="F323:F324"/>
    <mergeCell ref="J323:J324"/>
    <mergeCell ref="N322:N323"/>
    <mergeCell ref="Q321:R322"/>
    <mergeCell ref="B325:C326"/>
    <mergeCell ref="F325:F326"/>
    <mergeCell ref="J325:J326"/>
    <mergeCell ref="F311:F312"/>
    <mergeCell ref="J311:J312"/>
    <mergeCell ref="J317:J318"/>
    <mergeCell ref="N324:N325"/>
    <mergeCell ref="Q323:R324"/>
    <mergeCell ref="B319:C320"/>
    <mergeCell ref="F319:F320"/>
    <mergeCell ref="J319:J320"/>
    <mergeCell ref="N318:N319"/>
    <mergeCell ref="Q317:R318"/>
    <mergeCell ref="B321:C322"/>
    <mergeCell ref="F321:F322"/>
    <mergeCell ref="N320:N321"/>
    <mergeCell ref="Q319:R320"/>
    <mergeCell ref="J321:J322"/>
    <mergeCell ref="B313:C314"/>
    <mergeCell ref="B327:C328"/>
    <mergeCell ref="F327:F328"/>
    <mergeCell ref="J327:J328"/>
    <mergeCell ref="N326:N327"/>
    <mergeCell ref="Q325:R326"/>
    <mergeCell ref="B329:C330"/>
    <mergeCell ref="F329:F330"/>
    <mergeCell ref="J329:J330"/>
    <mergeCell ref="N328:N329"/>
    <mergeCell ref="Q327:R328"/>
    <mergeCell ref="B331:C332"/>
    <mergeCell ref="F331:F332"/>
    <mergeCell ref="J331:J332"/>
    <mergeCell ref="N330:N331"/>
    <mergeCell ref="Q329:R330"/>
    <mergeCell ref="B333:C334"/>
    <mergeCell ref="F333:F334"/>
    <mergeCell ref="J333:J334"/>
    <mergeCell ref="N332:N333"/>
    <mergeCell ref="Q331:R332"/>
    <mergeCell ref="B335:C336"/>
    <mergeCell ref="F335:F336"/>
    <mergeCell ref="J335:J336"/>
    <mergeCell ref="N334:N335"/>
    <mergeCell ref="Q333:R334"/>
    <mergeCell ref="B337:C338"/>
    <mergeCell ref="F337:F338"/>
    <mergeCell ref="J337:J338"/>
    <mergeCell ref="N336:N337"/>
    <mergeCell ref="Q335:R336"/>
    <mergeCell ref="B339:C340"/>
    <mergeCell ref="F339:F340"/>
    <mergeCell ref="J339:J340"/>
    <mergeCell ref="N338:N339"/>
    <mergeCell ref="Q337:R338"/>
    <mergeCell ref="B341:C342"/>
    <mergeCell ref="F341:F342"/>
    <mergeCell ref="J341:J342"/>
    <mergeCell ref="N340:N341"/>
    <mergeCell ref="Q339:R340"/>
    <mergeCell ref="B343:C344"/>
    <mergeCell ref="F343:F344"/>
    <mergeCell ref="J343:J344"/>
    <mergeCell ref="N342:N343"/>
    <mergeCell ref="Q341:R342"/>
    <mergeCell ref="B345:C346"/>
    <mergeCell ref="F345:F346"/>
    <mergeCell ref="J345:J346"/>
    <mergeCell ref="N344:N345"/>
    <mergeCell ref="Q343:R344"/>
    <mergeCell ref="B347:C348"/>
    <mergeCell ref="F347:F348"/>
    <mergeCell ref="J347:J348"/>
    <mergeCell ref="N346:N347"/>
    <mergeCell ref="Q345:R346"/>
    <mergeCell ref="B349:C350"/>
    <mergeCell ref="F349:F350"/>
    <mergeCell ref="J349:J350"/>
    <mergeCell ref="N348:N349"/>
    <mergeCell ref="Q347:R348"/>
    <mergeCell ref="B351:C352"/>
    <mergeCell ref="F351:F352"/>
    <mergeCell ref="J351:J352"/>
    <mergeCell ref="N350:N351"/>
    <mergeCell ref="Q349:R350"/>
    <mergeCell ref="B353:C354"/>
    <mergeCell ref="F353:F354"/>
    <mergeCell ref="J353:J354"/>
    <mergeCell ref="N352:N353"/>
    <mergeCell ref="Q351:R352"/>
    <mergeCell ref="B355:C356"/>
    <mergeCell ref="F355:F356"/>
    <mergeCell ref="J355:J356"/>
    <mergeCell ref="N354:N355"/>
    <mergeCell ref="Q353:R354"/>
    <mergeCell ref="B357:C358"/>
    <mergeCell ref="F357:F358"/>
    <mergeCell ref="J357:J358"/>
    <mergeCell ref="N356:N357"/>
    <mergeCell ref="Q355:R356"/>
    <mergeCell ref="B359:C360"/>
    <mergeCell ref="F359:F360"/>
    <mergeCell ref="J359:J360"/>
    <mergeCell ref="N358:N359"/>
    <mergeCell ref="Q357:R358"/>
    <mergeCell ref="B361:C362"/>
    <mergeCell ref="F361:F362"/>
    <mergeCell ref="J361:J362"/>
    <mergeCell ref="N360:N361"/>
    <mergeCell ref="Q359:R360"/>
    <mergeCell ref="B363:C364"/>
    <mergeCell ref="F363:F364"/>
    <mergeCell ref="J363:J364"/>
    <mergeCell ref="N362:N363"/>
    <mergeCell ref="Q361:R362"/>
    <mergeCell ref="B365:C366"/>
    <mergeCell ref="F365:F366"/>
    <mergeCell ref="J365:J366"/>
    <mergeCell ref="N364:N365"/>
    <mergeCell ref="Q363:R364"/>
    <mergeCell ref="B367:C368"/>
    <mergeCell ref="F367:F368"/>
    <mergeCell ref="J367:J368"/>
    <mergeCell ref="N366:N367"/>
    <mergeCell ref="Q365:R366"/>
    <mergeCell ref="B369:C370"/>
    <mergeCell ref="F369:F370"/>
    <mergeCell ref="J369:J370"/>
    <mergeCell ref="N368:N369"/>
    <mergeCell ref="Q367:R368"/>
    <mergeCell ref="B371:C372"/>
    <mergeCell ref="F371:F372"/>
    <mergeCell ref="J371:J372"/>
    <mergeCell ref="N370:N371"/>
    <mergeCell ref="Q369:R370"/>
    <mergeCell ref="B373:C374"/>
    <mergeCell ref="F373:F374"/>
    <mergeCell ref="J373:J374"/>
    <mergeCell ref="N372:N373"/>
    <mergeCell ref="Q371:R372"/>
    <mergeCell ref="B375:C376"/>
    <mergeCell ref="F375:F376"/>
    <mergeCell ref="J375:J376"/>
    <mergeCell ref="N374:N375"/>
    <mergeCell ref="Q373:R374"/>
    <mergeCell ref="B377:C378"/>
    <mergeCell ref="F377:F378"/>
    <mergeCell ref="J377:J378"/>
    <mergeCell ref="N376:N377"/>
    <mergeCell ref="Q375:R376"/>
    <mergeCell ref="B379:C380"/>
    <mergeCell ref="F379:F380"/>
    <mergeCell ref="J379:J380"/>
    <mergeCell ref="N378:N379"/>
    <mergeCell ref="Q377:R378"/>
    <mergeCell ref="B381:C382"/>
    <mergeCell ref="F381:F382"/>
    <mergeCell ref="J381:J382"/>
    <mergeCell ref="N380:N381"/>
    <mergeCell ref="Q379:R380"/>
    <mergeCell ref="B383:C384"/>
    <mergeCell ref="F383:F384"/>
    <mergeCell ref="J383:J384"/>
    <mergeCell ref="N382:N383"/>
    <mergeCell ref="Q381:R382"/>
    <mergeCell ref="B385:C386"/>
    <mergeCell ref="F385:F386"/>
    <mergeCell ref="J385:J386"/>
    <mergeCell ref="N384:N385"/>
    <mergeCell ref="Q383:R384"/>
    <mergeCell ref="B387:C388"/>
    <mergeCell ref="F387:F388"/>
    <mergeCell ref="J387:J388"/>
    <mergeCell ref="N386:N387"/>
    <mergeCell ref="Q385:R386"/>
    <mergeCell ref="B389:C390"/>
    <mergeCell ref="F389:F390"/>
    <mergeCell ref="N388:N389"/>
    <mergeCell ref="Q387:R388"/>
    <mergeCell ref="Q399:R400"/>
    <mergeCell ref="B399:C400"/>
    <mergeCell ref="F399:F400"/>
    <mergeCell ref="J399:J400"/>
    <mergeCell ref="J389:J390"/>
    <mergeCell ref="N396:N397"/>
    <mergeCell ref="Q395:R396"/>
    <mergeCell ref="B391:C392"/>
    <mergeCell ref="F391:F392"/>
    <mergeCell ref="J391:J392"/>
    <mergeCell ref="N390:N391"/>
    <mergeCell ref="Q389:R390"/>
    <mergeCell ref="N394:N395"/>
    <mergeCell ref="Q393:R394"/>
    <mergeCell ref="B393:C394"/>
    <mergeCell ref="F393:F394"/>
    <mergeCell ref="J393:J394"/>
    <mergeCell ref="N392:N393"/>
    <mergeCell ref="Q391:R392"/>
    <mergeCell ref="B413:C414"/>
    <mergeCell ref="Q419:R420"/>
    <mergeCell ref="B407:C408"/>
    <mergeCell ref="Q413:R414"/>
    <mergeCell ref="B409:C410"/>
    <mergeCell ref="Q415:R416"/>
    <mergeCell ref="N408:N409"/>
    <mergeCell ref="Q407:R412"/>
    <mergeCell ref="B395:C396"/>
    <mergeCell ref="F395:F396"/>
    <mergeCell ref="J395:J396"/>
    <mergeCell ref="N402:N403"/>
    <mergeCell ref="Q401:R402"/>
    <mergeCell ref="B397:C398"/>
    <mergeCell ref="F397:F398"/>
    <mergeCell ref="J397:J398"/>
    <mergeCell ref="N398:N399"/>
    <mergeCell ref="Q397:R398"/>
    <mergeCell ref="N400:N401"/>
    <mergeCell ref="B401:C406"/>
    <mergeCell ref="F401:F402"/>
    <mergeCell ref="J401:J402"/>
    <mergeCell ref="B411:C412"/>
    <mergeCell ref="Q417:R418"/>
    <mergeCell ref="F403:F404"/>
    <mergeCell ref="J403:J404"/>
    <mergeCell ref="N410:N411"/>
    <mergeCell ref="F405:F406"/>
    <mergeCell ref="J405:J406"/>
    <mergeCell ref="N412:N413"/>
    <mergeCell ref="N406:N407"/>
    <mergeCell ref="Q405:R406"/>
    <mergeCell ref="N404:N405"/>
    <mergeCell ref="Q403:R404"/>
  </mergeCells>
  <conditionalFormatting sqref="F180:F181">
    <cfRule type="duplicateValues" dxfId="548" priority="546"/>
  </conditionalFormatting>
  <conditionalFormatting sqref="K211:K225">
    <cfRule type="duplicateValues" dxfId="547" priority="545"/>
  </conditionalFormatting>
  <conditionalFormatting sqref="F68:F69">
    <cfRule type="duplicateValues" dxfId="546" priority="544"/>
  </conditionalFormatting>
  <conditionalFormatting sqref="F68:F69">
    <cfRule type="duplicateValues" dxfId="545" priority="543"/>
  </conditionalFormatting>
  <conditionalFormatting sqref="F70:F71">
    <cfRule type="duplicateValues" dxfId="544" priority="542"/>
  </conditionalFormatting>
  <conditionalFormatting sqref="F70:F71">
    <cfRule type="duplicateValues" dxfId="543" priority="541"/>
  </conditionalFormatting>
  <conditionalFormatting sqref="F72:F73">
    <cfRule type="duplicateValues" dxfId="542" priority="540"/>
  </conditionalFormatting>
  <conditionalFormatting sqref="F72:F73">
    <cfRule type="duplicateValues" dxfId="541" priority="539"/>
  </conditionalFormatting>
  <conditionalFormatting sqref="F76">
    <cfRule type="duplicateValues" dxfId="540" priority="538"/>
  </conditionalFormatting>
  <conditionalFormatting sqref="F76">
    <cfRule type="duplicateValues" dxfId="539" priority="537"/>
  </conditionalFormatting>
  <conditionalFormatting sqref="F74">
    <cfRule type="duplicateValues" dxfId="538" priority="536"/>
  </conditionalFormatting>
  <conditionalFormatting sqref="F80:F81">
    <cfRule type="duplicateValues" dxfId="537" priority="535"/>
  </conditionalFormatting>
  <conditionalFormatting sqref="F80:F81">
    <cfRule type="duplicateValues" dxfId="536" priority="534"/>
  </conditionalFormatting>
  <conditionalFormatting sqref="F88:F91 F68:F76 F78:F81">
    <cfRule type="duplicateValues" dxfId="535" priority="533"/>
  </conditionalFormatting>
  <conditionalFormatting sqref="F8 F40:F55 F16:F35 F58:F75">
    <cfRule type="duplicateValues" dxfId="534" priority="532"/>
  </conditionalFormatting>
  <conditionalFormatting sqref="F8 F40:F55 F16:F37 F58:F75">
    <cfRule type="duplicateValues" dxfId="533" priority="531"/>
  </conditionalFormatting>
  <conditionalFormatting sqref="F8 F40:F55 F16:F37 F58:F75">
    <cfRule type="duplicateValues" dxfId="532" priority="530"/>
  </conditionalFormatting>
  <conditionalFormatting sqref="F26:F27">
    <cfRule type="duplicateValues" dxfId="531" priority="529"/>
  </conditionalFormatting>
  <conditionalFormatting sqref="F26:F27">
    <cfRule type="duplicateValues" dxfId="530" priority="528"/>
  </conditionalFormatting>
  <conditionalFormatting sqref="F26:F27">
    <cfRule type="duplicateValues" dxfId="529" priority="527"/>
  </conditionalFormatting>
  <conditionalFormatting sqref="F88:F91 F8 F40:F55 F78:F81 F16:F35 F58:F76">
    <cfRule type="duplicateValues" dxfId="528" priority="526"/>
  </conditionalFormatting>
  <conditionalFormatting sqref="F8 F12:F13 F10">
    <cfRule type="duplicateValues" dxfId="527" priority="525"/>
  </conditionalFormatting>
  <conditionalFormatting sqref="F8 F12:F13 F10">
    <cfRule type="duplicateValues" dxfId="526" priority="524"/>
  </conditionalFormatting>
  <conditionalFormatting sqref="F8 F12:F13 F10">
    <cfRule type="duplicateValues" dxfId="525" priority="523"/>
  </conditionalFormatting>
  <conditionalFormatting sqref="F8 F12:F13 F10">
    <cfRule type="duplicateValues" dxfId="524" priority="522"/>
  </conditionalFormatting>
  <conditionalFormatting sqref="F70:F71">
    <cfRule type="duplicateValues" dxfId="523" priority="521"/>
  </conditionalFormatting>
  <conditionalFormatting sqref="F70:F71">
    <cfRule type="duplicateValues" dxfId="522" priority="520"/>
  </conditionalFormatting>
  <conditionalFormatting sqref="F72:F73">
    <cfRule type="duplicateValues" dxfId="521" priority="519"/>
  </conditionalFormatting>
  <conditionalFormatting sqref="F72:F73">
    <cfRule type="duplicateValues" dxfId="520" priority="518"/>
  </conditionalFormatting>
  <conditionalFormatting sqref="F74:F75">
    <cfRule type="duplicateValues" dxfId="519" priority="517"/>
  </conditionalFormatting>
  <conditionalFormatting sqref="F74:F75">
    <cfRule type="duplicateValues" dxfId="518" priority="516"/>
  </conditionalFormatting>
  <conditionalFormatting sqref="F78:F79">
    <cfRule type="duplicateValues" dxfId="517" priority="515"/>
  </conditionalFormatting>
  <conditionalFormatting sqref="F78:F79">
    <cfRule type="duplicateValues" dxfId="516" priority="514"/>
  </conditionalFormatting>
  <conditionalFormatting sqref="F76">
    <cfRule type="duplicateValues" dxfId="515" priority="513"/>
  </conditionalFormatting>
  <conditionalFormatting sqref="F56:F57">
    <cfRule type="duplicateValues" dxfId="514" priority="512"/>
  </conditionalFormatting>
  <conditionalFormatting sqref="F56:F57">
    <cfRule type="duplicateValues" dxfId="513" priority="511"/>
  </conditionalFormatting>
  <conditionalFormatting sqref="F56:F57">
    <cfRule type="duplicateValues" dxfId="512" priority="510"/>
  </conditionalFormatting>
  <conditionalFormatting sqref="F56:F57">
    <cfRule type="duplicateValues" dxfId="511" priority="509"/>
  </conditionalFormatting>
  <conditionalFormatting sqref="F78 F80">
    <cfRule type="duplicateValues" dxfId="510" priority="508"/>
  </conditionalFormatting>
  <conditionalFormatting sqref="F78:F81">
    <cfRule type="duplicateValues" dxfId="509" priority="507"/>
  </conditionalFormatting>
  <conditionalFormatting sqref="F78:F81">
    <cfRule type="duplicateValues" dxfId="508" priority="506"/>
  </conditionalFormatting>
  <conditionalFormatting sqref="F78:F81">
    <cfRule type="duplicateValues" dxfId="507" priority="505"/>
  </conditionalFormatting>
  <conditionalFormatting sqref="F78:F81">
    <cfRule type="duplicateValues" dxfId="506" priority="504"/>
  </conditionalFormatting>
  <conditionalFormatting sqref="F78:F81">
    <cfRule type="duplicateValues" dxfId="505" priority="503"/>
  </conditionalFormatting>
  <conditionalFormatting sqref="F36:F37">
    <cfRule type="duplicateValues" dxfId="504" priority="502"/>
  </conditionalFormatting>
  <conditionalFormatting sqref="F36:F37">
    <cfRule type="duplicateValues" dxfId="503" priority="501"/>
  </conditionalFormatting>
  <conditionalFormatting sqref="F36:F37">
    <cfRule type="duplicateValues" dxfId="502" priority="500"/>
  </conditionalFormatting>
  <conditionalFormatting sqref="F36:F37">
    <cfRule type="duplicateValues" dxfId="501" priority="499"/>
  </conditionalFormatting>
  <conditionalFormatting sqref="F86:F87">
    <cfRule type="duplicateValues" dxfId="500" priority="498"/>
  </conditionalFormatting>
  <conditionalFormatting sqref="F86:F87">
    <cfRule type="duplicateValues" dxfId="499" priority="497"/>
  </conditionalFormatting>
  <conditionalFormatting sqref="F38:F39">
    <cfRule type="duplicateValues" dxfId="498" priority="496"/>
  </conditionalFormatting>
  <conditionalFormatting sqref="F38:F39">
    <cfRule type="duplicateValues" dxfId="497" priority="495"/>
  </conditionalFormatting>
  <conditionalFormatting sqref="F38:F39">
    <cfRule type="duplicateValues" dxfId="496" priority="494"/>
  </conditionalFormatting>
  <conditionalFormatting sqref="F38:F39">
    <cfRule type="duplicateValues" dxfId="495" priority="493"/>
  </conditionalFormatting>
  <conditionalFormatting sqref="F38:F39">
    <cfRule type="duplicateValues" dxfId="494" priority="492"/>
  </conditionalFormatting>
  <conditionalFormatting sqref="F38:F39">
    <cfRule type="duplicateValues" dxfId="493" priority="491"/>
  </conditionalFormatting>
  <conditionalFormatting sqref="F14:F15">
    <cfRule type="duplicateValues" dxfId="492" priority="490"/>
  </conditionalFormatting>
  <conditionalFormatting sqref="F14:F15">
    <cfRule type="duplicateValues" dxfId="491" priority="489"/>
  </conditionalFormatting>
  <conditionalFormatting sqref="F14:F15">
    <cfRule type="duplicateValues" dxfId="490" priority="488"/>
  </conditionalFormatting>
  <conditionalFormatting sqref="F14:F15">
    <cfRule type="duplicateValues" dxfId="489" priority="487"/>
  </conditionalFormatting>
  <conditionalFormatting sqref="F12:F13">
    <cfRule type="duplicateValues" dxfId="488" priority="486"/>
  </conditionalFormatting>
  <conditionalFormatting sqref="F12:F13">
    <cfRule type="duplicateValues" dxfId="487" priority="485"/>
  </conditionalFormatting>
  <conditionalFormatting sqref="F12:F13">
    <cfRule type="duplicateValues" dxfId="486" priority="484"/>
  </conditionalFormatting>
  <conditionalFormatting sqref="F12:F13">
    <cfRule type="duplicateValues" dxfId="485" priority="483"/>
  </conditionalFormatting>
  <conditionalFormatting sqref="F82">
    <cfRule type="duplicateValues" dxfId="484" priority="482"/>
  </conditionalFormatting>
  <conditionalFormatting sqref="F82">
    <cfRule type="duplicateValues" dxfId="483" priority="481"/>
  </conditionalFormatting>
  <conditionalFormatting sqref="F82">
    <cfRule type="duplicateValues" dxfId="482" priority="480"/>
  </conditionalFormatting>
  <conditionalFormatting sqref="F84">
    <cfRule type="duplicateValues" dxfId="481" priority="479"/>
  </conditionalFormatting>
  <conditionalFormatting sqref="F84:F85">
    <cfRule type="duplicateValues" dxfId="480" priority="478"/>
  </conditionalFormatting>
  <conditionalFormatting sqref="F84:F85">
    <cfRule type="duplicateValues" dxfId="479" priority="477"/>
  </conditionalFormatting>
  <conditionalFormatting sqref="F84:F85">
    <cfRule type="duplicateValues" dxfId="478" priority="476"/>
  </conditionalFormatting>
  <conditionalFormatting sqref="F84:F85">
    <cfRule type="duplicateValues" dxfId="477" priority="475"/>
  </conditionalFormatting>
  <conditionalFormatting sqref="F84">
    <cfRule type="duplicateValues" dxfId="476" priority="474"/>
  </conditionalFormatting>
  <conditionalFormatting sqref="F84:F85">
    <cfRule type="duplicateValues" dxfId="475" priority="473"/>
  </conditionalFormatting>
  <conditionalFormatting sqref="F84:F85">
    <cfRule type="duplicateValues" dxfId="474" priority="472"/>
  </conditionalFormatting>
  <conditionalFormatting sqref="F84:F85">
    <cfRule type="duplicateValues" dxfId="473" priority="471"/>
  </conditionalFormatting>
  <conditionalFormatting sqref="F84:F85">
    <cfRule type="duplicateValues" dxfId="472" priority="470"/>
  </conditionalFormatting>
  <conditionalFormatting sqref="F84:F85">
    <cfRule type="duplicateValues" dxfId="471" priority="469"/>
  </conditionalFormatting>
  <conditionalFormatting sqref="F176:F179">
    <cfRule type="duplicateValues" dxfId="470" priority="468"/>
  </conditionalFormatting>
  <conditionalFormatting sqref="F104">
    <cfRule type="duplicateValues" dxfId="469" priority="467"/>
  </conditionalFormatting>
  <conditionalFormatting sqref="F94">
    <cfRule type="duplicateValues" dxfId="468" priority="466"/>
  </conditionalFormatting>
  <conditionalFormatting sqref="F102">
    <cfRule type="duplicateValues" dxfId="467" priority="465"/>
  </conditionalFormatting>
  <conditionalFormatting sqref="F166">
    <cfRule type="duplicateValues" dxfId="466" priority="464"/>
  </conditionalFormatting>
  <conditionalFormatting sqref="F174:F179 F92 F94 F102 F164:F169 F104 F106">
    <cfRule type="duplicateValues" dxfId="465" priority="463"/>
  </conditionalFormatting>
  <conditionalFormatting sqref="F174:F179">
    <cfRule type="duplicateValues" dxfId="464" priority="462"/>
  </conditionalFormatting>
  <conditionalFormatting sqref="F102">
    <cfRule type="duplicateValues" dxfId="463" priority="461"/>
  </conditionalFormatting>
  <conditionalFormatting sqref="F104">
    <cfRule type="duplicateValues" dxfId="462" priority="460"/>
  </conditionalFormatting>
  <conditionalFormatting sqref="F104">
    <cfRule type="duplicateValues" dxfId="461" priority="459"/>
  </conditionalFormatting>
  <conditionalFormatting sqref="F124">
    <cfRule type="duplicateValues" dxfId="460" priority="458"/>
  </conditionalFormatting>
  <conditionalFormatting sqref="F124:F125">
    <cfRule type="duplicateValues" dxfId="459" priority="457"/>
  </conditionalFormatting>
  <conditionalFormatting sqref="F124:F125">
    <cfRule type="duplicateValues" dxfId="458" priority="456"/>
  </conditionalFormatting>
  <conditionalFormatting sqref="F124:F125">
    <cfRule type="duplicateValues" dxfId="457" priority="455"/>
  </conditionalFormatting>
  <conditionalFormatting sqref="F124:F125">
    <cfRule type="duplicateValues" dxfId="456" priority="454"/>
  </conditionalFormatting>
  <conditionalFormatting sqref="F124">
    <cfRule type="duplicateValues" dxfId="455" priority="453"/>
  </conditionalFormatting>
  <conditionalFormatting sqref="F124">
    <cfRule type="duplicateValues" dxfId="454" priority="452"/>
  </conditionalFormatting>
  <conditionalFormatting sqref="F92">
    <cfRule type="duplicateValues" dxfId="453" priority="451"/>
  </conditionalFormatting>
  <conditionalFormatting sqref="F128 F130 F132 F134 F136 F138">
    <cfRule type="duplicateValues" dxfId="452" priority="450"/>
  </conditionalFormatting>
  <conditionalFormatting sqref="F128:F130 F132 F134 F136 F138">
    <cfRule type="duplicateValues" dxfId="451" priority="449"/>
  </conditionalFormatting>
  <conditionalFormatting sqref="F128:F132 F134 F136 F138 F140">
    <cfRule type="duplicateValues" dxfId="450" priority="448"/>
  </conditionalFormatting>
  <conditionalFormatting sqref="F128:F132 F134 F136 F138 F140">
    <cfRule type="duplicateValues" dxfId="449" priority="447"/>
  </conditionalFormatting>
  <conditionalFormatting sqref="F128:F132">
    <cfRule type="duplicateValues" dxfId="448" priority="446"/>
  </conditionalFormatting>
  <conditionalFormatting sqref="F170:F172">
    <cfRule type="duplicateValues" dxfId="447" priority="445"/>
  </conditionalFormatting>
  <conditionalFormatting sqref="F170:F172">
    <cfRule type="duplicateValues" dxfId="446" priority="444"/>
  </conditionalFormatting>
  <conditionalFormatting sqref="F142 F146 F160 F162 F144">
    <cfRule type="duplicateValues" dxfId="445" priority="443"/>
  </conditionalFormatting>
  <conditionalFormatting sqref="F146 F160 F162 F142:F144">
    <cfRule type="duplicateValues" dxfId="444" priority="442"/>
  </conditionalFormatting>
  <conditionalFormatting sqref="F160 F162 F146 F142:F144">
    <cfRule type="duplicateValues" dxfId="443" priority="441"/>
  </conditionalFormatting>
  <conditionalFormatting sqref="F160 F162 F142:F144 F146">
    <cfRule type="duplicateValues" dxfId="442" priority="440"/>
  </conditionalFormatting>
  <conditionalFormatting sqref="F160">
    <cfRule type="duplicateValues" dxfId="441" priority="439"/>
  </conditionalFormatting>
  <conditionalFormatting sqref="F142">
    <cfRule type="duplicateValues" dxfId="440" priority="438"/>
  </conditionalFormatting>
  <conditionalFormatting sqref="F146">
    <cfRule type="duplicateValues" dxfId="439" priority="437"/>
  </conditionalFormatting>
  <conditionalFormatting sqref="F160">
    <cfRule type="duplicateValues" dxfId="438" priority="436"/>
  </conditionalFormatting>
  <conditionalFormatting sqref="F160">
    <cfRule type="duplicateValues" dxfId="437" priority="435"/>
  </conditionalFormatting>
  <conditionalFormatting sqref="F160">
    <cfRule type="duplicateValues" dxfId="436" priority="434"/>
  </conditionalFormatting>
  <conditionalFormatting sqref="F126">
    <cfRule type="duplicateValues" dxfId="435" priority="433"/>
  </conditionalFormatting>
  <conditionalFormatting sqref="F126:F127">
    <cfRule type="duplicateValues" dxfId="434" priority="432"/>
  </conditionalFormatting>
  <conditionalFormatting sqref="F126:F127">
    <cfRule type="duplicateValues" dxfId="433" priority="431"/>
  </conditionalFormatting>
  <conditionalFormatting sqref="F126:F127">
    <cfRule type="duplicateValues" dxfId="432" priority="430"/>
  </conditionalFormatting>
  <conditionalFormatting sqref="F126:F127">
    <cfRule type="duplicateValues" dxfId="431" priority="429"/>
  </conditionalFormatting>
  <conditionalFormatting sqref="F102">
    <cfRule type="duplicateValues" dxfId="430" priority="428"/>
  </conditionalFormatting>
  <conditionalFormatting sqref="F104">
    <cfRule type="duplicateValues" dxfId="429" priority="427"/>
  </conditionalFormatting>
  <conditionalFormatting sqref="F104">
    <cfRule type="duplicateValues" dxfId="428" priority="426"/>
  </conditionalFormatting>
  <conditionalFormatting sqref="F102">
    <cfRule type="duplicateValues" dxfId="427" priority="425"/>
  </conditionalFormatting>
  <conditionalFormatting sqref="F94">
    <cfRule type="duplicateValues" dxfId="426" priority="424"/>
  </conditionalFormatting>
  <conditionalFormatting sqref="F142">
    <cfRule type="duplicateValues" dxfId="425" priority="423"/>
  </conditionalFormatting>
  <conditionalFormatting sqref="F142:F143">
    <cfRule type="duplicateValues" dxfId="424" priority="422"/>
  </conditionalFormatting>
  <conditionalFormatting sqref="F142:F143">
    <cfRule type="duplicateValues" dxfId="423" priority="421"/>
  </conditionalFormatting>
  <conditionalFormatting sqref="F142:F143">
    <cfRule type="duplicateValues" dxfId="422" priority="420"/>
  </conditionalFormatting>
  <conditionalFormatting sqref="F142:F143">
    <cfRule type="duplicateValues" dxfId="421" priority="419"/>
  </conditionalFormatting>
  <conditionalFormatting sqref="F142">
    <cfRule type="duplicateValues" dxfId="420" priority="418"/>
  </conditionalFormatting>
  <conditionalFormatting sqref="F142:F143">
    <cfRule type="duplicateValues" dxfId="419" priority="417"/>
  </conditionalFormatting>
  <conditionalFormatting sqref="F142:F143">
    <cfRule type="duplicateValues" dxfId="418" priority="416"/>
  </conditionalFormatting>
  <conditionalFormatting sqref="F142:F143">
    <cfRule type="duplicateValues" dxfId="417" priority="415"/>
  </conditionalFormatting>
  <conditionalFormatting sqref="F142:F143">
    <cfRule type="duplicateValues" dxfId="416" priority="414"/>
  </conditionalFormatting>
  <conditionalFormatting sqref="F140">
    <cfRule type="duplicateValues" dxfId="415" priority="413"/>
  </conditionalFormatting>
  <conditionalFormatting sqref="F140:F141">
    <cfRule type="duplicateValues" dxfId="414" priority="412"/>
  </conditionalFormatting>
  <conditionalFormatting sqref="F140:F141">
    <cfRule type="duplicateValues" dxfId="413" priority="411"/>
  </conditionalFormatting>
  <conditionalFormatting sqref="F140:F141">
    <cfRule type="duplicateValues" dxfId="412" priority="410"/>
  </conditionalFormatting>
  <conditionalFormatting sqref="F140:F141">
    <cfRule type="duplicateValues" dxfId="411" priority="409"/>
  </conditionalFormatting>
  <conditionalFormatting sqref="F140">
    <cfRule type="duplicateValues" dxfId="410" priority="408"/>
  </conditionalFormatting>
  <conditionalFormatting sqref="F140:F141">
    <cfRule type="duplicateValues" dxfId="409" priority="407"/>
  </conditionalFormatting>
  <conditionalFormatting sqref="F140:F141">
    <cfRule type="duplicateValues" dxfId="408" priority="406"/>
  </conditionalFormatting>
  <conditionalFormatting sqref="F140:F141">
    <cfRule type="duplicateValues" dxfId="407" priority="405"/>
  </conditionalFormatting>
  <conditionalFormatting sqref="F140:F141">
    <cfRule type="duplicateValues" dxfId="406" priority="404"/>
  </conditionalFormatting>
  <conditionalFormatting sqref="F92">
    <cfRule type="duplicateValues" dxfId="405" priority="403"/>
  </conditionalFormatting>
  <conditionalFormatting sqref="F94">
    <cfRule type="duplicateValues" dxfId="404" priority="402"/>
  </conditionalFormatting>
  <conditionalFormatting sqref="F94">
    <cfRule type="duplicateValues" dxfId="403" priority="401"/>
  </conditionalFormatting>
  <conditionalFormatting sqref="F94">
    <cfRule type="duplicateValues" dxfId="402" priority="400"/>
  </conditionalFormatting>
  <conditionalFormatting sqref="F94">
    <cfRule type="duplicateValues" dxfId="401" priority="399"/>
  </conditionalFormatting>
  <conditionalFormatting sqref="F92">
    <cfRule type="duplicateValues" dxfId="400" priority="398"/>
  </conditionalFormatting>
  <conditionalFormatting sqref="F96 F98 F100 F102">
    <cfRule type="duplicateValues" dxfId="399" priority="397"/>
  </conditionalFormatting>
  <conditionalFormatting sqref="F96 F98 F100 F104 F106 F102">
    <cfRule type="duplicateValues" dxfId="398" priority="396"/>
  </conditionalFormatting>
  <conditionalFormatting sqref="F96 F98 F100 F104 F106 F102">
    <cfRule type="duplicateValues" dxfId="397" priority="395"/>
  </conditionalFormatting>
  <conditionalFormatting sqref="F96 F98 F108 F110 F100 F104 F106 F102">
    <cfRule type="duplicateValues" dxfId="396" priority="394"/>
  </conditionalFormatting>
  <conditionalFormatting sqref="F96 F98 F108 F110 F112 F100 F104 F106 F102">
    <cfRule type="duplicateValues" dxfId="395" priority="393"/>
  </conditionalFormatting>
  <conditionalFormatting sqref="F96">
    <cfRule type="duplicateValues" dxfId="394" priority="392"/>
  </conditionalFormatting>
  <conditionalFormatting sqref="F96 F98 F108 F110 F112 F100 F104 F106 F102">
    <cfRule type="duplicateValues" dxfId="393" priority="391"/>
  </conditionalFormatting>
  <conditionalFormatting sqref="F96 F98 F108 F110 F112 F100 F104 F106 F102">
    <cfRule type="duplicateValues" dxfId="392" priority="390"/>
  </conditionalFormatting>
  <conditionalFormatting sqref="F96">
    <cfRule type="duplicateValues" dxfId="391" priority="389"/>
  </conditionalFormatting>
  <conditionalFormatting sqref="F106">
    <cfRule type="duplicateValues" dxfId="390" priority="388"/>
  </conditionalFormatting>
  <conditionalFormatting sqref="F106">
    <cfRule type="duplicateValues" dxfId="389" priority="387"/>
  </conditionalFormatting>
  <conditionalFormatting sqref="F106">
    <cfRule type="duplicateValues" dxfId="388" priority="386"/>
  </conditionalFormatting>
  <conditionalFormatting sqref="F106">
    <cfRule type="duplicateValues" dxfId="387" priority="385"/>
  </conditionalFormatting>
  <conditionalFormatting sqref="F106">
    <cfRule type="duplicateValues" dxfId="386" priority="384"/>
  </conditionalFormatting>
  <conditionalFormatting sqref="F106">
    <cfRule type="duplicateValues" dxfId="385" priority="383"/>
  </conditionalFormatting>
  <conditionalFormatting sqref="F106">
    <cfRule type="duplicateValues" dxfId="384" priority="382"/>
  </conditionalFormatting>
  <conditionalFormatting sqref="F106">
    <cfRule type="duplicateValues" dxfId="383" priority="381"/>
  </conditionalFormatting>
  <conditionalFormatting sqref="F108 F116 F122 F110 F112">
    <cfRule type="duplicateValues" dxfId="382" priority="380"/>
  </conditionalFormatting>
  <conditionalFormatting sqref="F108 F116 F122 F124 F110 F112">
    <cfRule type="duplicateValues" dxfId="381" priority="379"/>
  </conditionalFormatting>
  <conditionalFormatting sqref="F108 F116 F122 F124 F110 F112">
    <cfRule type="duplicateValues" dxfId="380" priority="378"/>
  </conditionalFormatting>
  <conditionalFormatting sqref="F108">
    <cfRule type="duplicateValues" dxfId="379" priority="377"/>
  </conditionalFormatting>
  <conditionalFormatting sqref="F108">
    <cfRule type="duplicateValues" dxfId="378" priority="376"/>
  </conditionalFormatting>
  <conditionalFormatting sqref="F108 F116 F122 F124 F110 F112">
    <cfRule type="duplicateValues" dxfId="377" priority="375"/>
  </conditionalFormatting>
  <conditionalFormatting sqref="F108">
    <cfRule type="duplicateValues" dxfId="376" priority="374"/>
  </conditionalFormatting>
  <conditionalFormatting sqref="F108">
    <cfRule type="duplicateValues" dxfId="375" priority="373"/>
  </conditionalFormatting>
  <conditionalFormatting sqref="F148 F150 F154 F156 F158">
    <cfRule type="duplicateValues" dxfId="374" priority="372"/>
  </conditionalFormatting>
  <conditionalFormatting sqref="F148 F150 F154 F156 F158">
    <cfRule type="duplicateValues" dxfId="373" priority="371"/>
  </conditionalFormatting>
  <conditionalFormatting sqref="F148 F150 F154 F156 F158">
    <cfRule type="duplicateValues" dxfId="372" priority="370"/>
  </conditionalFormatting>
  <conditionalFormatting sqref="F148">
    <cfRule type="duplicateValues" dxfId="371" priority="369"/>
  </conditionalFormatting>
  <conditionalFormatting sqref="F148">
    <cfRule type="duplicateValues" dxfId="370" priority="368"/>
  </conditionalFormatting>
  <conditionalFormatting sqref="F148">
    <cfRule type="duplicateValues" dxfId="369" priority="367"/>
  </conditionalFormatting>
  <conditionalFormatting sqref="F148">
    <cfRule type="duplicateValues" dxfId="368" priority="366"/>
  </conditionalFormatting>
  <conditionalFormatting sqref="F148">
    <cfRule type="duplicateValues" dxfId="367" priority="365"/>
  </conditionalFormatting>
  <conditionalFormatting sqref="F148">
    <cfRule type="duplicateValues" dxfId="366" priority="364"/>
  </conditionalFormatting>
  <conditionalFormatting sqref="F148">
    <cfRule type="duplicateValues" dxfId="365" priority="363"/>
  </conditionalFormatting>
  <conditionalFormatting sqref="L199:L213 M205:M219">
    <cfRule type="duplicateValues" dxfId="364" priority="362" stopIfTrue="1"/>
  </conditionalFormatting>
  <conditionalFormatting sqref="L199:L213 M205:M219">
    <cfRule type="duplicateValues" dxfId="363" priority="361"/>
  </conditionalFormatting>
  <conditionalFormatting sqref="L199:L213 M205:M218">
    <cfRule type="duplicateValues" dxfId="362" priority="360"/>
  </conditionalFormatting>
  <conditionalFormatting sqref="F411:F412">
    <cfRule type="duplicateValues" dxfId="361" priority="359"/>
  </conditionalFormatting>
  <conditionalFormatting sqref="F293 F295 F301">
    <cfRule type="duplicateValues" dxfId="360" priority="358"/>
  </conditionalFormatting>
  <conditionalFormatting sqref="F283:F284">
    <cfRule type="duplicateValues" dxfId="359" priority="357"/>
  </conditionalFormatting>
  <conditionalFormatting sqref="F283:F284">
    <cfRule type="duplicateValues" dxfId="358" priority="356"/>
  </conditionalFormatting>
  <conditionalFormatting sqref="F285:F286">
    <cfRule type="duplicateValues" dxfId="357" priority="355"/>
  </conditionalFormatting>
  <conditionalFormatting sqref="F285:F286">
    <cfRule type="duplicateValues" dxfId="356" priority="354"/>
  </conditionalFormatting>
  <conditionalFormatting sqref="F287:F288">
    <cfRule type="duplicateValues" dxfId="355" priority="353"/>
  </conditionalFormatting>
  <conditionalFormatting sqref="F287:F288">
    <cfRule type="duplicateValues" dxfId="354" priority="352"/>
  </conditionalFormatting>
  <conditionalFormatting sqref="F291">
    <cfRule type="duplicateValues" dxfId="353" priority="351"/>
  </conditionalFormatting>
  <conditionalFormatting sqref="F291">
    <cfRule type="duplicateValues" dxfId="352" priority="350"/>
  </conditionalFormatting>
  <conditionalFormatting sqref="F289">
    <cfRule type="duplicateValues" dxfId="351" priority="349"/>
  </conditionalFormatting>
  <conditionalFormatting sqref="F295:F296">
    <cfRule type="duplicateValues" dxfId="350" priority="348"/>
  </conditionalFormatting>
  <conditionalFormatting sqref="F295:F296">
    <cfRule type="duplicateValues" dxfId="349" priority="347"/>
  </conditionalFormatting>
  <conditionalFormatting sqref="F301">
    <cfRule type="duplicateValues" dxfId="348" priority="346"/>
  </conditionalFormatting>
  <conditionalFormatting sqref="F301">
    <cfRule type="duplicateValues" dxfId="347" priority="345"/>
  </conditionalFormatting>
  <conditionalFormatting sqref="F283:F291 F301 F293:F296 F305:F308">
    <cfRule type="duplicateValues" dxfId="346" priority="344"/>
  </conditionalFormatting>
  <conditionalFormatting sqref="F223 F231:F250 F255:F270 F273:F290">
    <cfRule type="duplicateValues" dxfId="345" priority="343"/>
  </conditionalFormatting>
  <conditionalFormatting sqref="F223 F231:F252 F255:F270 F273:F290">
    <cfRule type="duplicateValues" dxfId="344" priority="342"/>
  </conditionalFormatting>
  <conditionalFormatting sqref="F223 F231:F252 F255:F270 F273:F290">
    <cfRule type="duplicateValues" dxfId="343" priority="341"/>
  </conditionalFormatting>
  <conditionalFormatting sqref="F241:F242">
    <cfRule type="duplicateValues" dxfId="342" priority="340"/>
  </conditionalFormatting>
  <conditionalFormatting sqref="F241:F242">
    <cfRule type="duplicateValues" dxfId="341" priority="339"/>
  </conditionalFormatting>
  <conditionalFormatting sqref="F241:F242">
    <cfRule type="duplicateValues" dxfId="340" priority="338"/>
  </conditionalFormatting>
  <conditionalFormatting sqref="F223 F231:F250 F255:F270 F301 F293:F296 F273:F291 F305:F308">
    <cfRule type="duplicateValues" dxfId="339" priority="337"/>
  </conditionalFormatting>
  <conditionalFormatting sqref="F223 F227:F228 F225">
    <cfRule type="duplicateValues" dxfId="338" priority="336"/>
  </conditionalFormatting>
  <conditionalFormatting sqref="F223 F227:F228 F225">
    <cfRule type="duplicateValues" dxfId="337" priority="335"/>
  </conditionalFormatting>
  <conditionalFormatting sqref="F223">
    <cfRule type="duplicateValues" dxfId="336" priority="334"/>
  </conditionalFormatting>
  <conditionalFormatting sqref="F223">
    <cfRule type="duplicateValues" dxfId="335" priority="333"/>
  </conditionalFormatting>
  <conditionalFormatting sqref="F285:F286">
    <cfRule type="duplicateValues" dxfId="334" priority="332"/>
  </conditionalFormatting>
  <conditionalFormatting sqref="F285:F286">
    <cfRule type="duplicateValues" dxfId="333" priority="331"/>
  </conditionalFormatting>
  <conditionalFormatting sqref="F287:F288">
    <cfRule type="duplicateValues" dxfId="332" priority="330"/>
  </conditionalFormatting>
  <conditionalFormatting sqref="F287:F288">
    <cfRule type="duplicateValues" dxfId="331" priority="329"/>
  </conditionalFormatting>
  <conditionalFormatting sqref="F289:F290">
    <cfRule type="duplicateValues" dxfId="330" priority="328"/>
  </conditionalFormatting>
  <conditionalFormatting sqref="F289:F290">
    <cfRule type="duplicateValues" dxfId="329" priority="327"/>
  </conditionalFormatting>
  <conditionalFormatting sqref="F293:F294">
    <cfRule type="duplicateValues" dxfId="328" priority="326"/>
  </conditionalFormatting>
  <conditionalFormatting sqref="F293:F294">
    <cfRule type="duplicateValues" dxfId="327" priority="325"/>
  </conditionalFormatting>
  <conditionalFormatting sqref="F291">
    <cfRule type="duplicateValues" dxfId="326" priority="324"/>
  </conditionalFormatting>
  <conditionalFormatting sqref="F271:F272">
    <cfRule type="duplicateValues" dxfId="325" priority="323"/>
  </conditionalFormatting>
  <conditionalFormatting sqref="F271:F272">
    <cfRule type="duplicateValues" dxfId="324" priority="322"/>
  </conditionalFormatting>
  <conditionalFormatting sqref="F271:F272">
    <cfRule type="duplicateValues" dxfId="323" priority="321"/>
  </conditionalFormatting>
  <conditionalFormatting sqref="F271:F272">
    <cfRule type="duplicateValues" dxfId="322" priority="320"/>
  </conditionalFormatting>
  <conditionalFormatting sqref="F293 F295">
    <cfRule type="duplicateValues" dxfId="321" priority="319"/>
  </conditionalFormatting>
  <conditionalFormatting sqref="F293:F296">
    <cfRule type="duplicateValues" dxfId="320" priority="318"/>
  </conditionalFormatting>
  <conditionalFormatting sqref="F293:F296">
    <cfRule type="duplicateValues" dxfId="319" priority="317"/>
  </conditionalFormatting>
  <conditionalFormatting sqref="F293:F296">
    <cfRule type="duplicateValues" dxfId="318" priority="316"/>
  </conditionalFormatting>
  <conditionalFormatting sqref="F293:F296">
    <cfRule type="duplicateValues" dxfId="317" priority="315"/>
  </conditionalFormatting>
  <conditionalFormatting sqref="F293:F296">
    <cfRule type="duplicateValues" dxfId="316" priority="314"/>
  </conditionalFormatting>
  <conditionalFormatting sqref="F251:F252">
    <cfRule type="duplicateValues" dxfId="315" priority="313"/>
  </conditionalFormatting>
  <conditionalFormatting sqref="F251:F252">
    <cfRule type="duplicateValues" dxfId="314" priority="312"/>
  </conditionalFormatting>
  <conditionalFormatting sqref="F251:F252">
    <cfRule type="duplicateValues" dxfId="313" priority="311"/>
  </conditionalFormatting>
  <conditionalFormatting sqref="F251:F252">
    <cfRule type="duplicateValues" dxfId="312" priority="310"/>
  </conditionalFormatting>
  <conditionalFormatting sqref="F303:F304">
    <cfRule type="duplicateValues" dxfId="311" priority="309"/>
  </conditionalFormatting>
  <conditionalFormatting sqref="F303:F304">
    <cfRule type="duplicateValues" dxfId="310" priority="308"/>
  </conditionalFormatting>
  <conditionalFormatting sqref="F253:F254">
    <cfRule type="duplicateValues" dxfId="309" priority="307"/>
  </conditionalFormatting>
  <conditionalFormatting sqref="F253:F254">
    <cfRule type="duplicateValues" dxfId="308" priority="306"/>
  </conditionalFormatting>
  <conditionalFormatting sqref="F253:F254">
    <cfRule type="duplicateValues" dxfId="307" priority="305"/>
  </conditionalFormatting>
  <conditionalFormatting sqref="F253:F254">
    <cfRule type="duplicateValues" dxfId="306" priority="304"/>
  </conditionalFormatting>
  <conditionalFormatting sqref="F253:F254">
    <cfRule type="duplicateValues" dxfId="305" priority="303"/>
  </conditionalFormatting>
  <conditionalFormatting sqref="F253:F254">
    <cfRule type="duplicateValues" dxfId="304" priority="302"/>
  </conditionalFormatting>
  <conditionalFormatting sqref="F229:F230">
    <cfRule type="duplicateValues" dxfId="303" priority="301"/>
  </conditionalFormatting>
  <conditionalFormatting sqref="F229:F230">
    <cfRule type="duplicateValues" dxfId="302" priority="300"/>
  </conditionalFormatting>
  <conditionalFormatting sqref="F229:F230">
    <cfRule type="duplicateValues" dxfId="301" priority="299"/>
  </conditionalFormatting>
  <conditionalFormatting sqref="F229:F230">
    <cfRule type="duplicateValues" dxfId="300" priority="298"/>
  </conditionalFormatting>
  <conditionalFormatting sqref="F227:F228">
    <cfRule type="duplicateValues" dxfId="299" priority="297"/>
  </conditionalFormatting>
  <conditionalFormatting sqref="F227:F228">
    <cfRule type="duplicateValues" dxfId="298" priority="296"/>
  </conditionalFormatting>
  <conditionalFormatting sqref="F227:F228">
    <cfRule type="duplicateValues" dxfId="297" priority="295"/>
  </conditionalFormatting>
  <conditionalFormatting sqref="F227:F228">
    <cfRule type="duplicateValues" dxfId="296" priority="294"/>
  </conditionalFormatting>
  <conditionalFormatting sqref="F297">
    <cfRule type="duplicateValues" dxfId="295" priority="293"/>
  </conditionalFormatting>
  <conditionalFormatting sqref="F297">
    <cfRule type="duplicateValues" dxfId="294" priority="292"/>
  </conditionalFormatting>
  <conditionalFormatting sqref="F297">
    <cfRule type="duplicateValues" dxfId="293" priority="291"/>
  </conditionalFormatting>
  <conditionalFormatting sqref="F299">
    <cfRule type="duplicateValues" dxfId="292" priority="290"/>
  </conditionalFormatting>
  <conditionalFormatting sqref="F299:F300">
    <cfRule type="duplicateValues" dxfId="291" priority="289"/>
  </conditionalFormatting>
  <conditionalFormatting sqref="F299:F300">
    <cfRule type="duplicateValues" dxfId="290" priority="288"/>
  </conditionalFormatting>
  <conditionalFormatting sqref="F299:F300">
    <cfRule type="duplicateValues" dxfId="289" priority="287"/>
  </conditionalFormatting>
  <conditionalFormatting sqref="F299:F300">
    <cfRule type="duplicateValues" dxfId="288" priority="286"/>
  </conditionalFormatting>
  <conditionalFormatting sqref="F299">
    <cfRule type="duplicateValues" dxfId="287" priority="285"/>
  </conditionalFormatting>
  <conditionalFormatting sqref="F299:F300">
    <cfRule type="duplicateValues" dxfId="286" priority="284"/>
  </conditionalFormatting>
  <conditionalFormatting sqref="F299:F300">
    <cfRule type="duplicateValues" dxfId="285" priority="283"/>
  </conditionalFormatting>
  <conditionalFormatting sqref="F299:F300">
    <cfRule type="duplicateValues" dxfId="284" priority="282"/>
  </conditionalFormatting>
  <conditionalFormatting sqref="F299:F300">
    <cfRule type="duplicateValues" dxfId="283" priority="281"/>
  </conditionalFormatting>
  <conditionalFormatting sqref="F299:F300">
    <cfRule type="duplicateValues" dxfId="282" priority="280"/>
  </conditionalFormatting>
  <conditionalFormatting sqref="F407:F410">
    <cfRule type="duplicateValues" dxfId="281" priority="279"/>
  </conditionalFormatting>
  <conditionalFormatting sqref="F381 F385 F387 F389 F391 F393 F395 F397 F399 F319 F321 F311 F309">
    <cfRule type="duplicateValues" dxfId="280" priority="278"/>
  </conditionalFormatting>
  <conditionalFormatting sqref="F321">
    <cfRule type="duplicateValues" dxfId="279" priority="277"/>
  </conditionalFormatting>
  <conditionalFormatting sqref="F311">
    <cfRule type="duplicateValues" dxfId="278" priority="276"/>
  </conditionalFormatting>
  <conditionalFormatting sqref="F319">
    <cfRule type="duplicateValues" dxfId="277" priority="275"/>
  </conditionalFormatting>
  <conditionalFormatting sqref="F383">
    <cfRule type="duplicateValues" dxfId="276" priority="274"/>
  </conditionalFormatting>
  <conditionalFormatting sqref="F405:F410 F381:F400 F309 F311 F319 F321">
    <cfRule type="duplicateValues" dxfId="275" priority="273"/>
  </conditionalFormatting>
  <conditionalFormatting sqref="F405:F410">
    <cfRule type="duplicateValues" dxfId="274" priority="272"/>
  </conditionalFormatting>
  <conditionalFormatting sqref="F319">
    <cfRule type="duplicateValues" dxfId="273" priority="271"/>
  </conditionalFormatting>
  <conditionalFormatting sqref="F321">
    <cfRule type="duplicateValues" dxfId="272" priority="270"/>
  </conditionalFormatting>
  <conditionalFormatting sqref="F321">
    <cfRule type="duplicateValues" dxfId="271" priority="269"/>
  </conditionalFormatting>
  <conditionalFormatting sqref="F341">
    <cfRule type="duplicateValues" dxfId="270" priority="268"/>
  </conditionalFormatting>
  <conditionalFormatting sqref="F341:F342">
    <cfRule type="duplicateValues" dxfId="269" priority="267"/>
  </conditionalFormatting>
  <conditionalFormatting sqref="F341:F342">
    <cfRule type="duplicateValues" dxfId="268" priority="266"/>
  </conditionalFormatting>
  <conditionalFormatting sqref="F341:F342">
    <cfRule type="duplicateValues" dxfId="267" priority="265"/>
  </conditionalFormatting>
  <conditionalFormatting sqref="F341:F342">
    <cfRule type="duplicateValues" dxfId="266" priority="264"/>
  </conditionalFormatting>
  <conditionalFormatting sqref="F341">
    <cfRule type="duplicateValues" dxfId="265" priority="263"/>
  </conditionalFormatting>
  <conditionalFormatting sqref="F341">
    <cfRule type="duplicateValues" dxfId="264" priority="262"/>
  </conditionalFormatting>
  <conditionalFormatting sqref="F309">
    <cfRule type="duplicateValues" dxfId="263" priority="261"/>
  </conditionalFormatting>
  <conditionalFormatting sqref="F345 F347 F349 F351 F353 F355">
    <cfRule type="duplicateValues" dxfId="262" priority="260"/>
  </conditionalFormatting>
  <conditionalFormatting sqref="F345:F347 F349 F351 F353 F355">
    <cfRule type="duplicateValues" dxfId="261" priority="259"/>
  </conditionalFormatting>
  <conditionalFormatting sqref="F345:F347 F349 F351 F353 F355">
    <cfRule type="duplicateValues" dxfId="260" priority="258"/>
  </conditionalFormatting>
  <conditionalFormatting sqref="F345:F347">
    <cfRule type="duplicateValues" dxfId="259" priority="257"/>
  </conditionalFormatting>
  <conditionalFormatting sqref="F345:F347">
    <cfRule type="duplicateValues" dxfId="258" priority="256"/>
  </conditionalFormatting>
  <conditionalFormatting sqref="F401:F403">
    <cfRule type="duplicateValues" dxfId="257" priority="255"/>
  </conditionalFormatting>
  <conditionalFormatting sqref="F401:F403">
    <cfRule type="duplicateValues" dxfId="256" priority="254"/>
  </conditionalFormatting>
  <conditionalFormatting sqref="F359 F361 F363 F377 F379">
    <cfRule type="duplicateValues" dxfId="255" priority="253"/>
  </conditionalFormatting>
  <conditionalFormatting sqref="F359:F361 F363 F377 F379">
    <cfRule type="duplicateValues" dxfId="254" priority="252"/>
  </conditionalFormatting>
  <conditionalFormatting sqref="F359:F361 F363 F377 F379">
    <cfRule type="duplicateValues" dxfId="253" priority="251"/>
  </conditionalFormatting>
  <conditionalFormatting sqref="F359:F361">
    <cfRule type="duplicateValues" dxfId="252" priority="250"/>
  </conditionalFormatting>
  <conditionalFormatting sqref="F359:F361">
    <cfRule type="duplicateValues" dxfId="251" priority="249"/>
  </conditionalFormatting>
  <conditionalFormatting sqref="F359">
    <cfRule type="duplicateValues" dxfId="250" priority="248"/>
  </conditionalFormatting>
  <conditionalFormatting sqref="F359:F361">
    <cfRule type="duplicateValues" dxfId="249" priority="247"/>
  </conditionalFormatting>
  <conditionalFormatting sqref="F359:F361">
    <cfRule type="duplicateValues" dxfId="248" priority="246"/>
  </conditionalFormatting>
  <conditionalFormatting sqref="F359:F361">
    <cfRule type="duplicateValues" dxfId="247" priority="245"/>
  </conditionalFormatting>
  <conditionalFormatting sqref="F359:F361">
    <cfRule type="duplicateValues" dxfId="246" priority="244"/>
  </conditionalFormatting>
  <conditionalFormatting sqref="F343">
    <cfRule type="duplicateValues" dxfId="245" priority="243"/>
  </conditionalFormatting>
  <conditionalFormatting sqref="F343:F344">
    <cfRule type="duplicateValues" dxfId="244" priority="242"/>
  </conditionalFormatting>
  <conditionalFormatting sqref="F343:F344">
    <cfRule type="duplicateValues" dxfId="243" priority="241"/>
  </conditionalFormatting>
  <conditionalFormatting sqref="F343:F344">
    <cfRule type="duplicateValues" dxfId="242" priority="240"/>
  </conditionalFormatting>
  <conditionalFormatting sqref="F343:F344">
    <cfRule type="duplicateValues" dxfId="241" priority="239"/>
  </conditionalFormatting>
  <conditionalFormatting sqref="F319">
    <cfRule type="duplicateValues" dxfId="240" priority="238"/>
  </conditionalFormatting>
  <conditionalFormatting sqref="F321">
    <cfRule type="duplicateValues" dxfId="239" priority="237"/>
  </conditionalFormatting>
  <conditionalFormatting sqref="F321">
    <cfRule type="duplicateValues" dxfId="238" priority="236"/>
  </conditionalFormatting>
  <conditionalFormatting sqref="F319">
    <cfRule type="duplicateValues" dxfId="237" priority="235"/>
  </conditionalFormatting>
  <conditionalFormatting sqref="F311">
    <cfRule type="duplicateValues" dxfId="236" priority="234"/>
  </conditionalFormatting>
  <conditionalFormatting sqref="F359">
    <cfRule type="duplicateValues" dxfId="235" priority="233"/>
  </conditionalFormatting>
  <conditionalFormatting sqref="F359:F360">
    <cfRule type="duplicateValues" dxfId="234" priority="232"/>
  </conditionalFormatting>
  <conditionalFormatting sqref="F359:F360">
    <cfRule type="duplicateValues" dxfId="233" priority="231"/>
  </conditionalFormatting>
  <conditionalFormatting sqref="F359:F360">
    <cfRule type="duplicateValues" dxfId="232" priority="230"/>
  </conditionalFormatting>
  <conditionalFormatting sqref="F359:F360">
    <cfRule type="duplicateValues" dxfId="231" priority="229"/>
  </conditionalFormatting>
  <conditionalFormatting sqref="F359">
    <cfRule type="duplicateValues" dxfId="230" priority="228"/>
  </conditionalFormatting>
  <conditionalFormatting sqref="F359:F360">
    <cfRule type="duplicateValues" dxfId="229" priority="227"/>
  </conditionalFormatting>
  <conditionalFormatting sqref="F359:F360">
    <cfRule type="duplicateValues" dxfId="228" priority="226"/>
  </conditionalFormatting>
  <conditionalFormatting sqref="F359:F360">
    <cfRule type="duplicateValues" dxfId="227" priority="225"/>
  </conditionalFormatting>
  <conditionalFormatting sqref="F359:F360">
    <cfRule type="duplicateValues" dxfId="226" priority="224"/>
  </conditionalFormatting>
  <conditionalFormatting sqref="F357">
    <cfRule type="duplicateValues" dxfId="225" priority="223"/>
  </conditionalFormatting>
  <conditionalFormatting sqref="F357:F358">
    <cfRule type="duplicateValues" dxfId="224" priority="222"/>
  </conditionalFormatting>
  <conditionalFormatting sqref="F357:F358">
    <cfRule type="duplicateValues" dxfId="223" priority="221"/>
  </conditionalFormatting>
  <conditionalFormatting sqref="F357:F358">
    <cfRule type="duplicateValues" dxfId="222" priority="220"/>
  </conditionalFormatting>
  <conditionalFormatting sqref="F357:F358">
    <cfRule type="duplicateValues" dxfId="221" priority="219"/>
  </conditionalFormatting>
  <conditionalFormatting sqref="F357">
    <cfRule type="duplicateValues" dxfId="220" priority="218"/>
  </conditionalFormatting>
  <conditionalFormatting sqref="F357:F358">
    <cfRule type="duplicateValues" dxfId="219" priority="217"/>
  </conditionalFormatting>
  <conditionalFormatting sqref="F357:F358">
    <cfRule type="duplicateValues" dxfId="218" priority="216"/>
  </conditionalFormatting>
  <conditionalFormatting sqref="F357:F358">
    <cfRule type="duplicateValues" dxfId="217" priority="215"/>
  </conditionalFormatting>
  <conditionalFormatting sqref="F357:F358">
    <cfRule type="duplicateValues" dxfId="216" priority="214"/>
  </conditionalFormatting>
  <conditionalFormatting sqref="F309">
    <cfRule type="duplicateValues" dxfId="215" priority="213"/>
  </conditionalFormatting>
  <conditionalFormatting sqref="F311">
    <cfRule type="duplicateValues" dxfId="214" priority="212"/>
  </conditionalFormatting>
  <conditionalFormatting sqref="F311">
    <cfRule type="duplicateValues" dxfId="213" priority="211"/>
  </conditionalFormatting>
  <conditionalFormatting sqref="F311">
    <cfRule type="duplicateValues" dxfId="212" priority="210"/>
  </conditionalFormatting>
  <conditionalFormatting sqref="F311">
    <cfRule type="duplicateValues" dxfId="211" priority="209"/>
  </conditionalFormatting>
  <conditionalFormatting sqref="F309">
    <cfRule type="duplicateValues" dxfId="210" priority="208"/>
  </conditionalFormatting>
  <conditionalFormatting sqref="F313 F315 F317">
    <cfRule type="duplicateValues" dxfId="209" priority="207"/>
  </conditionalFormatting>
  <conditionalFormatting sqref="F313">
    <cfRule type="duplicateValues" dxfId="208" priority="206"/>
  </conditionalFormatting>
  <conditionalFormatting sqref="F313 F315 F317">
    <cfRule type="duplicateValues" dxfId="207" priority="205"/>
  </conditionalFormatting>
  <conditionalFormatting sqref="F313">
    <cfRule type="duplicateValues" dxfId="206" priority="204"/>
  </conditionalFormatting>
  <conditionalFormatting sqref="F313">
    <cfRule type="duplicateValues" dxfId="205" priority="203"/>
  </conditionalFormatting>
  <conditionalFormatting sqref="F313">
    <cfRule type="duplicateValues" dxfId="204" priority="202"/>
  </conditionalFormatting>
  <conditionalFormatting sqref="F313">
    <cfRule type="duplicateValues" dxfId="203" priority="201"/>
  </conditionalFormatting>
  <conditionalFormatting sqref="F313 F315 F317">
    <cfRule type="duplicateValues" dxfId="202" priority="200"/>
  </conditionalFormatting>
  <conditionalFormatting sqref="F313">
    <cfRule type="duplicateValues" dxfId="201" priority="199"/>
  </conditionalFormatting>
  <conditionalFormatting sqref="F323">
    <cfRule type="duplicateValues" dxfId="200" priority="198"/>
  </conditionalFormatting>
  <conditionalFormatting sqref="F323">
    <cfRule type="duplicateValues" dxfId="199" priority="197"/>
  </conditionalFormatting>
  <conditionalFormatting sqref="F323">
    <cfRule type="duplicateValues" dxfId="198" priority="196"/>
  </conditionalFormatting>
  <conditionalFormatting sqref="F323">
    <cfRule type="duplicateValues" dxfId="197" priority="195"/>
  </conditionalFormatting>
  <conditionalFormatting sqref="F323">
    <cfRule type="duplicateValues" dxfId="196" priority="194"/>
  </conditionalFormatting>
  <conditionalFormatting sqref="F323">
    <cfRule type="duplicateValues" dxfId="195" priority="193"/>
  </conditionalFormatting>
  <conditionalFormatting sqref="F323">
    <cfRule type="duplicateValues" dxfId="194" priority="192"/>
  </conditionalFormatting>
  <conditionalFormatting sqref="F323">
    <cfRule type="duplicateValues" dxfId="193" priority="191"/>
  </conditionalFormatting>
  <conditionalFormatting sqref="F325 F327 F329 F331 F333 F335 F337 F339">
    <cfRule type="duplicateValues" dxfId="192" priority="190"/>
  </conditionalFormatting>
  <conditionalFormatting sqref="F325">
    <cfRule type="duplicateValues" dxfId="191" priority="189"/>
  </conditionalFormatting>
  <conditionalFormatting sqref="F325 F327 F329 F331 F333 F335 F337 F339">
    <cfRule type="duplicateValues" dxfId="190" priority="188"/>
  </conditionalFormatting>
  <conditionalFormatting sqref="F325">
    <cfRule type="duplicateValues" dxfId="189" priority="187"/>
  </conditionalFormatting>
  <conditionalFormatting sqref="F325">
    <cfRule type="duplicateValues" dxfId="188" priority="186"/>
  </conditionalFormatting>
  <conditionalFormatting sqref="F325 F327 F329 F331 F333 F335 F337 F339">
    <cfRule type="duplicateValues" dxfId="187" priority="185"/>
  </conditionalFormatting>
  <conditionalFormatting sqref="F325">
    <cfRule type="duplicateValues" dxfId="186" priority="184"/>
  </conditionalFormatting>
  <conditionalFormatting sqref="F325">
    <cfRule type="duplicateValues" dxfId="185" priority="183"/>
  </conditionalFormatting>
  <conditionalFormatting sqref="F365 F367 F369 F371 F373 F375">
    <cfRule type="duplicateValues" dxfId="184" priority="182"/>
  </conditionalFormatting>
  <conditionalFormatting sqref="F365 F367 F369 F371 F373 F375">
    <cfRule type="duplicateValues" dxfId="183" priority="181"/>
  </conditionalFormatting>
  <conditionalFormatting sqref="F365 F367 F369 F371 F373 F375">
    <cfRule type="duplicateValues" dxfId="182" priority="180"/>
  </conditionalFormatting>
  <conditionalFormatting sqref="F365">
    <cfRule type="duplicateValues" dxfId="181" priority="179"/>
  </conditionalFormatting>
  <conditionalFormatting sqref="F365">
    <cfRule type="duplicateValues" dxfId="180" priority="178"/>
  </conditionalFormatting>
  <conditionalFormatting sqref="F365">
    <cfRule type="duplicateValues" dxfId="179" priority="177"/>
  </conditionalFormatting>
  <conditionalFormatting sqref="F365">
    <cfRule type="duplicateValues" dxfId="178" priority="176"/>
  </conditionalFormatting>
  <conditionalFormatting sqref="F365">
    <cfRule type="duplicateValues" dxfId="177" priority="175"/>
  </conditionalFormatting>
  <conditionalFormatting sqref="F365">
    <cfRule type="duplicateValues" dxfId="176" priority="174"/>
  </conditionalFormatting>
  <conditionalFormatting sqref="F365">
    <cfRule type="duplicateValues" dxfId="175" priority="173"/>
  </conditionalFormatting>
  <conditionalFormatting sqref="D216">
    <cfRule type="duplicateValues" dxfId="174" priority="172"/>
  </conditionalFormatting>
  <conditionalFormatting sqref="D216:E216">
    <cfRule type="duplicateValues" dxfId="173" priority="171"/>
  </conditionalFormatting>
  <conditionalFormatting sqref="D216:E216">
    <cfRule type="duplicateValues" dxfId="172" priority="170"/>
  </conditionalFormatting>
  <conditionalFormatting sqref="D216:E216 D154:E167 D146:E151 D122:E143 D116:E117 D8:E24 D26:E113 D170:E204">
    <cfRule type="duplicateValues" dxfId="171" priority="169"/>
  </conditionalFormatting>
  <conditionalFormatting sqref="F152">
    <cfRule type="duplicateValues" dxfId="170" priority="168"/>
  </conditionalFormatting>
  <conditionalFormatting sqref="F152">
    <cfRule type="duplicateValues" dxfId="169" priority="167"/>
  </conditionalFormatting>
  <conditionalFormatting sqref="F152">
    <cfRule type="duplicateValues" dxfId="168" priority="166"/>
  </conditionalFormatting>
  <conditionalFormatting sqref="F152">
    <cfRule type="duplicateValues" dxfId="167" priority="165"/>
  </conditionalFormatting>
  <conditionalFormatting sqref="F152">
    <cfRule type="duplicateValues" dxfId="166" priority="164"/>
  </conditionalFormatting>
  <conditionalFormatting sqref="F152">
    <cfRule type="duplicateValues" dxfId="165" priority="163"/>
  </conditionalFormatting>
  <conditionalFormatting sqref="F152">
    <cfRule type="duplicateValues" dxfId="164" priority="162"/>
  </conditionalFormatting>
  <conditionalFormatting sqref="F152">
    <cfRule type="duplicateValues" dxfId="163" priority="161"/>
  </conditionalFormatting>
  <conditionalFormatting sqref="F152">
    <cfRule type="duplicateValues" dxfId="162" priority="160"/>
  </conditionalFormatting>
  <conditionalFormatting sqref="F152">
    <cfRule type="duplicateValues" dxfId="161" priority="159"/>
  </conditionalFormatting>
  <conditionalFormatting sqref="D152:E153">
    <cfRule type="duplicateValues" dxfId="160" priority="158"/>
  </conditionalFormatting>
  <conditionalFormatting sqref="L199:L213 F106 M205:M210 F108:F110 F112 F116:F117 F122:F179 F8:F104">
    <cfRule type="duplicateValues" dxfId="159" priority="156"/>
    <cfRule type="duplicateValues" dxfId="158" priority="157"/>
  </conditionalFormatting>
  <conditionalFormatting sqref="S8:T153 S156:T199">
    <cfRule type="duplicateValues" dxfId="157" priority="155"/>
  </conditionalFormatting>
  <conditionalFormatting sqref="S154:T155">
    <cfRule type="duplicateValues" dxfId="156" priority="154"/>
  </conditionalFormatting>
  <conditionalFormatting sqref="M205:M219 D216:E216 D146:F167 D106:F106 D105:E105 D108:F110 D107:E107 D112:F112 D111:E111 D113:E113 F144:F145 D116:F117 D122:F143 K211:K225 L199:L213 F25 F168:F169 D8:F24 D26:F104 D170:F184">
    <cfRule type="duplicateValues" dxfId="155" priority="153"/>
  </conditionalFormatting>
  <conditionalFormatting sqref="F102 F104 F106">
    <cfRule type="duplicateValues" dxfId="154" priority="152"/>
  </conditionalFormatting>
  <conditionalFormatting sqref="F98 F100 F102">
    <cfRule type="duplicateValues" dxfId="153" priority="151"/>
  </conditionalFormatting>
  <conditionalFormatting sqref="F100">
    <cfRule type="duplicateValues" dxfId="152" priority="150"/>
  </conditionalFormatting>
  <conditionalFormatting sqref="F98 F100 F102">
    <cfRule type="duplicateValues" dxfId="151" priority="149"/>
  </conditionalFormatting>
  <conditionalFormatting sqref="F98 F100 F104 F102">
    <cfRule type="duplicateValues" dxfId="150" priority="148"/>
  </conditionalFormatting>
  <conditionalFormatting sqref="F98">
    <cfRule type="duplicateValues" dxfId="149" priority="147"/>
  </conditionalFormatting>
  <conditionalFormatting sqref="F100">
    <cfRule type="duplicateValues" dxfId="148" priority="146"/>
  </conditionalFormatting>
  <conditionalFormatting sqref="F98">
    <cfRule type="duplicateValues" dxfId="147" priority="145"/>
  </conditionalFormatting>
  <conditionalFormatting sqref="F100">
    <cfRule type="duplicateValues" dxfId="146" priority="144"/>
  </conditionalFormatting>
  <conditionalFormatting sqref="F100">
    <cfRule type="duplicateValues" dxfId="145" priority="143"/>
  </conditionalFormatting>
  <conditionalFormatting sqref="F100">
    <cfRule type="duplicateValues" dxfId="144" priority="142"/>
  </conditionalFormatting>
  <conditionalFormatting sqref="F100">
    <cfRule type="duplicateValues" dxfId="143" priority="141"/>
  </conditionalFormatting>
  <conditionalFormatting sqref="F98">
    <cfRule type="duplicateValues" dxfId="142" priority="140"/>
  </conditionalFormatting>
  <conditionalFormatting sqref="F96">
    <cfRule type="duplicateValues" dxfId="141" priority="139"/>
  </conditionalFormatting>
  <conditionalFormatting sqref="F96">
    <cfRule type="duplicateValues" dxfId="140" priority="138"/>
  </conditionalFormatting>
  <conditionalFormatting sqref="F96">
    <cfRule type="duplicateValues" dxfId="139" priority="137"/>
  </conditionalFormatting>
  <conditionalFormatting sqref="F96">
    <cfRule type="duplicateValues" dxfId="138" priority="136"/>
  </conditionalFormatting>
  <conditionalFormatting sqref="F96">
    <cfRule type="duplicateValues" dxfId="137" priority="135"/>
  </conditionalFormatting>
  <conditionalFormatting sqref="F96">
    <cfRule type="duplicateValues" dxfId="136" priority="134"/>
  </conditionalFormatting>
  <conditionalFormatting sqref="F96">
    <cfRule type="duplicateValues" dxfId="135" priority="133"/>
  </conditionalFormatting>
  <conditionalFormatting sqref="F96">
    <cfRule type="duplicateValues" dxfId="134" priority="132"/>
  </conditionalFormatting>
  <conditionalFormatting sqref="F96">
    <cfRule type="duplicateValues" dxfId="133" priority="131"/>
  </conditionalFormatting>
  <conditionalFormatting sqref="D144:E145">
    <cfRule type="duplicateValues" dxfId="132" priority="130"/>
  </conditionalFormatting>
  <conditionalFormatting sqref="D144:E145">
    <cfRule type="duplicateValues" dxfId="131" priority="129"/>
  </conditionalFormatting>
  <conditionalFormatting sqref="F108">
    <cfRule type="duplicateValues" dxfId="130" priority="128"/>
  </conditionalFormatting>
  <conditionalFormatting sqref="F108">
    <cfRule type="duplicateValues" dxfId="129" priority="127"/>
  </conditionalFormatting>
  <conditionalFormatting sqref="F108">
    <cfRule type="duplicateValues" dxfId="128" priority="126"/>
  </conditionalFormatting>
  <conditionalFormatting sqref="F108">
    <cfRule type="duplicateValues" dxfId="127" priority="125"/>
  </conditionalFormatting>
  <conditionalFormatting sqref="F108">
    <cfRule type="duplicateValues" dxfId="126" priority="124"/>
  </conditionalFormatting>
  <conditionalFormatting sqref="F108">
    <cfRule type="duplicateValues" dxfId="125" priority="123"/>
  </conditionalFormatting>
  <conditionalFormatting sqref="F108">
    <cfRule type="duplicateValues" dxfId="124" priority="122"/>
  </conditionalFormatting>
  <conditionalFormatting sqref="F108">
    <cfRule type="duplicateValues" dxfId="123" priority="121"/>
  </conditionalFormatting>
  <conditionalFormatting sqref="F108">
    <cfRule type="duplicateValues" dxfId="122" priority="120"/>
  </conditionalFormatting>
  <conditionalFormatting sqref="F108">
    <cfRule type="duplicateValues" dxfId="121" priority="119"/>
  </conditionalFormatting>
  <conditionalFormatting sqref="F106">
    <cfRule type="duplicateValues" dxfId="120" priority="118"/>
  </conditionalFormatting>
  <conditionalFormatting sqref="F104">
    <cfRule type="duplicateValues" dxfId="119" priority="117"/>
  </conditionalFormatting>
  <conditionalFormatting sqref="F104">
    <cfRule type="duplicateValues" dxfId="118" priority="116"/>
  </conditionalFormatting>
  <conditionalFormatting sqref="F106">
    <cfRule type="duplicateValues" dxfId="117" priority="115"/>
  </conditionalFormatting>
  <conditionalFormatting sqref="F106">
    <cfRule type="duplicateValues" dxfId="116" priority="114"/>
  </conditionalFormatting>
  <conditionalFormatting sqref="F104">
    <cfRule type="duplicateValues" dxfId="115" priority="113"/>
  </conditionalFormatting>
  <conditionalFormatting sqref="F106">
    <cfRule type="duplicateValues" dxfId="114" priority="112"/>
  </conditionalFormatting>
  <conditionalFormatting sqref="F106">
    <cfRule type="duplicateValues" dxfId="113" priority="111"/>
  </conditionalFormatting>
  <conditionalFormatting sqref="F104">
    <cfRule type="duplicateValues" dxfId="112" priority="110"/>
  </conditionalFormatting>
  <conditionalFormatting sqref="F102">
    <cfRule type="duplicateValues" dxfId="111" priority="109"/>
  </conditionalFormatting>
  <conditionalFormatting sqref="F100">
    <cfRule type="duplicateValues" dxfId="110" priority="108"/>
  </conditionalFormatting>
  <conditionalFormatting sqref="F102">
    <cfRule type="duplicateValues" dxfId="109" priority="107"/>
  </conditionalFormatting>
  <conditionalFormatting sqref="F100">
    <cfRule type="duplicateValues" dxfId="108" priority="106"/>
  </conditionalFormatting>
  <conditionalFormatting sqref="F102">
    <cfRule type="duplicateValues" dxfId="107" priority="105"/>
  </conditionalFormatting>
  <conditionalFormatting sqref="F102">
    <cfRule type="duplicateValues" dxfId="106" priority="104"/>
  </conditionalFormatting>
  <conditionalFormatting sqref="F102">
    <cfRule type="duplicateValues" dxfId="105" priority="103"/>
  </conditionalFormatting>
  <conditionalFormatting sqref="F102">
    <cfRule type="duplicateValues" dxfId="104" priority="102"/>
  </conditionalFormatting>
  <conditionalFormatting sqref="F100">
    <cfRule type="duplicateValues" dxfId="103" priority="101"/>
  </conditionalFormatting>
  <conditionalFormatting sqref="F102">
    <cfRule type="duplicateValues" dxfId="102" priority="100"/>
  </conditionalFormatting>
  <conditionalFormatting sqref="F102">
    <cfRule type="duplicateValues" dxfId="101" priority="99"/>
  </conditionalFormatting>
  <conditionalFormatting sqref="F102">
    <cfRule type="duplicateValues" dxfId="100" priority="98"/>
  </conditionalFormatting>
  <conditionalFormatting sqref="F102">
    <cfRule type="duplicateValues" dxfId="99" priority="97"/>
  </conditionalFormatting>
  <conditionalFormatting sqref="F102">
    <cfRule type="duplicateValues" dxfId="98" priority="96"/>
  </conditionalFormatting>
  <conditionalFormatting sqref="F102">
    <cfRule type="duplicateValues" dxfId="97" priority="95"/>
  </conditionalFormatting>
  <conditionalFormatting sqref="F102">
    <cfRule type="duplicateValues" dxfId="96" priority="94"/>
  </conditionalFormatting>
  <conditionalFormatting sqref="F102">
    <cfRule type="duplicateValues" dxfId="95" priority="93"/>
  </conditionalFormatting>
  <conditionalFormatting sqref="F102">
    <cfRule type="duplicateValues" dxfId="94" priority="92"/>
  </conditionalFormatting>
  <conditionalFormatting sqref="F120">
    <cfRule type="duplicateValues" dxfId="93" priority="91"/>
  </conditionalFormatting>
  <conditionalFormatting sqref="F120">
    <cfRule type="duplicateValues" dxfId="92" priority="90"/>
  </conditionalFormatting>
  <conditionalFormatting sqref="F120">
    <cfRule type="duplicateValues" dxfId="91" priority="89"/>
  </conditionalFormatting>
  <conditionalFormatting sqref="F120">
    <cfRule type="duplicateValues" dxfId="90" priority="88"/>
  </conditionalFormatting>
  <conditionalFormatting sqref="F120">
    <cfRule type="duplicateValues" dxfId="89" priority="87"/>
  </conditionalFormatting>
  <conditionalFormatting sqref="F120">
    <cfRule type="duplicateValues" dxfId="88" priority="86"/>
  </conditionalFormatting>
  <conditionalFormatting sqref="F120">
    <cfRule type="duplicateValues" dxfId="87" priority="85"/>
  </conditionalFormatting>
  <conditionalFormatting sqref="F120">
    <cfRule type="duplicateValues" dxfId="86" priority="84"/>
  </conditionalFormatting>
  <conditionalFormatting sqref="D120:E121">
    <cfRule type="duplicateValues" dxfId="85" priority="83"/>
  </conditionalFormatting>
  <conditionalFormatting sqref="F120:F121">
    <cfRule type="duplicateValues" dxfId="84" priority="81"/>
    <cfRule type="duplicateValues" dxfId="83" priority="82"/>
  </conditionalFormatting>
  <conditionalFormatting sqref="D120:F121">
    <cfRule type="duplicateValues" dxfId="82" priority="80"/>
  </conditionalFormatting>
  <conditionalFormatting sqref="F118">
    <cfRule type="duplicateValues" dxfId="81" priority="79"/>
  </conditionalFormatting>
  <conditionalFormatting sqref="F118">
    <cfRule type="duplicateValues" dxfId="80" priority="78"/>
  </conditionalFormatting>
  <conditionalFormatting sqref="F118">
    <cfRule type="duplicateValues" dxfId="79" priority="77"/>
  </conditionalFormatting>
  <conditionalFormatting sqref="F118">
    <cfRule type="duplicateValues" dxfId="78" priority="76"/>
  </conditionalFormatting>
  <conditionalFormatting sqref="F118">
    <cfRule type="duplicateValues" dxfId="77" priority="75"/>
  </conditionalFormatting>
  <conditionalFormatting sqref="F118">
    <cfRule type="duplicateValues" dxfId="76" priority="74"/>
  </conditionalFormatting>
  <conditionalFormatting sqref="F118">
    <cfRule type="duplicateValues" dxfId="75" priority="73"/>
  </conditionalFormatting>
  <conditionalFormatting sqref="F118">
    <cfRule type="duplicateValues" dxfId="74" priority="72"/>
  </conditionalFormatting>
  <conditionalFormatting sqref="D118:E119">
    <cfRule type="duplicateValues" dxfId="73" priority="71"/>
  </conditionalFormatting>
  <conditionalFormatting sqref="F118:F119">
    <cfRule type="duplicateValues" dxfId="72" priority="69"/>
    <cfRule type="duplicateValues" dxfId="71" priority="70"/>
  </conditionalFormatting>
  <conditionalFormatting sqref="D118:F119">
    <cfRule type="duplicateValues" dxfId="70" priority="68"/>
  </conditionalFormatting>
  <conditionalFormatting sqref="F114">
    <cfRule type="duplicateValues" dxfId="69" priority="67"/>
  </conditionalFormatting>
  <conditionalFormatting sqref="F114:F115">
    <cfRule type="duplicateValues" dxfId="68" priority="66"/>
  </conditionalFormatting>
  <conditionalFormatting sqref="F114:F115">
    <cfRule type="duplicateValues" dxfId="67" priority="65"/>
  </conditionalFormatting>
  <conditionalFormatting sqref="F114:F115">
    <cfRule type="duplicateValues" dxfId="66" priority="64"/>
  </conditionalFormatting>
  <conditionalFormatting sqref="F114:F115">
    <cfRule type="duplicateValues" dxfId="65" priority="63"/>
  </conditionalFormatting>
  <conditionalFormatting sqref="F114">
    <cfRule type="duplicateValues" dxfId="64" priority="62"/>
  </conditionalFormatting>
  <conditionalFormatting sqref="F114">
    <cfRule type="duplicateValues" dxfId="63" priority="61"/>
  </conditionalFormatting>
  <conditionalFormatting sqref="F114">
    <cfRule type="duplicateValues" dxfId="62" priority="60"/>
  </conditionalFormatting>
  <conditionalFormatting sqref="F114">
    <cfRule type="duplicateValues" dxfId="61" priority="59"/>
  </conditionalFormatting>
  <conditionalFormatting sqref="F114">
    <cfRule type="duplicateValues" dxfId="60" priority="58"/>
  </conditionalFormatting>
  <conditionalFormatting sqref="F114">
    <cfRule type="duplicateValues" dxfId="59" priority="57"/>
  </conditionalFormatting>
  <conditionalFormatting sqref="F114">
    <cfRule type="duplicateValues" dxfId="58" priority="56"/>
  </conditionalFormatting>
  <conditionalFormatting sqref="F114">
    <cfRule type="duplicateValues" dxfId="57" priority="55"/>
  </conditionalFormatting>
  <conditionalFormatting sqref="F114">
    <cfRule type="duplicateValues" dxfId="56" priority="54"/>
  </conditionalFormatting>
  <conditionalFormatting sqref="D114:E115">
    <cfRule type="duplicateValues" dxfId="55" priority="53"/>
  </conditionalFormatting>
  <conditionalFormatting sqref="F114:F115">
    <cfRule type="duplicateValues" dxfId="54" priority="51"/>
    <cfRule type="duplicateValues" dxfId="53" priority="52"/>
  </conditionalFormatting>
  <conditionalFormatting sqref="D114:F115">
    <cfRule type="duplicateValues" dxfId="52" priority="50"/>
  </conditionalFormatting>
  <conditionalFormatting sqref="E216 E8:E24 E26:E167 E170:E204">
    <cfRule type="duplicateValues" dxfId="51" priority="49"/>
  </conditionalFormatting>
  <conditionalFormatting sqref="D207:D209">
    <cfRule type="duplicateValues" dxfId="50" priority="48"/>
  </conditionalFormatting>
  <conditionalFormatting sqref="D205:D207">
    <cfRule type="duplicateValues" dxfId="49" priority="47"/>
  </conditionalFormatting>
  <conditionalFormatting sqref="D205:E209">
    <cfRule type="duplicateValues" dxfId="48" priority="46"/>
  </conditionalFormatting>
  <conditionalFormatting sqref="D205:E209">
    <cfRule type="duplicateValues" dxfId="47" priority="45"/>
  </conditionalFormatting>
  <conditionalFormatting sqref="D209:D211">
    <cfRule type="duplicateValues" dxfId="46" priority="44"/>
  </conditionalFormatting>
  <conditionalFormatting sqref="D209:E211">
    <cfRule type="duplicateValues" dxfId="45" priority="43"/>
  </conditionalFormatting>
  <conditionalFormatting sqref="D209:E211">
    <cfRule type="duplicateValues" dxfId="44" priority="42"/>
  </conditionalFormatting>
  <conditionalFormatting sqref="D213">
    <cfRule type="duplicateValues" dxfId="43" priority="41"/>
  </conditionalFormatting>
  <conditionalFormatting sqref="D213:E213">
    <cfRule type="duplicateValues" dxfId="42" priority="40"/>
  </conditionalFormatting>
  <conditionalFormatting sqref="D213:E213">
    <cfRule type="duplicateValues" dxfId="41" priority="39"/>
  </conditionalFormatting>
  <conditionalFormatting sqref="D205:E211 D213:E213">
    <cfRule type="duplicateValues" dxfId="40" priority="38"/>
  </conditionalFormatting>
  <conditionalFormatting sqref="D205:E211">
    <cfRule type="duplicateValues" dxfId="39" priority="37"/>
  </conditionalFormatting>
  <conditionalFormatting sqref="D214:D215">
    <cfRule type="duplicateValues" dxfId="38" priority="36"/>
  </conditionalFormatting>
  <conditionalFormatting sqref="D214">
    <cfRule type="duplicateValues" dxfId="37" priority="35"/>
  </conditionalFormatting>
  <conditionalFormatting sqref="D214:E215">
    <cfRule type="duplicateValues" dxfId="36" priority="34"/>
  </conditionalFormatting>
  <conditionalFormatting sqref="D214:E215">
    <cfRule type="duplicateValues" dxfId="35" priority="33"/>
  </conditionalFormatting>
  <conditionalFormatting sqref="D214:E215">
    <cfRule type="duplicateValues" dxfId="34" priority="32"/>
  </conditionalFormatting>
  <conditionalFormatting sqref="D214:E215">
    <cfRule type="duplicateValues" dxfId="33" priority="31"/>
  </conditionalFormatting>
  <conditionalFormatting sqref="E205:E211 E213:E215">
    <cfRule type="duplicateValues" dxfId="32" priority="30"/>
  </conditionalFormatting>
  <conditionalFormatting sqref="D25:E25">
    <cfRule type="duplicateValues" dxfId="31" priority="29"/>
  </conditionalFormatting>
  <conditionalFormatting sqref="D25:E25">
    <cfRule type="duplicateValues" dxfId="30" priority="28"/>
  </conditionalFormatting>
  <conditionalFormatting sqref="E25">
    <cfRule type="duplicateValues" dxfId="29" priority="27"/>
  </conditionalFormatting>
  <conditionalFormatting sqref="D168:E169">
    <cfRule type="duplicateValues" dxfId="28" priority="26"/>
  </conditionalFormatting>
  <conditionalFormatting sqref="D168:E169">
    <cfRule type="duplicateValues" dxfId="27" priority="25"/>
  </conditionalFormatting>
  <conditionalFormatting sqref="E168:E169">
    <cfRule type="duplicateValues" dxfId="26" priority="24"/>
  </conditionalFormatting>
  <conditionalFormatting sqref="D212">
    <cfRule type="duplicateValues" dxfId="25" priority="23"/>
  </conditionalFormatting>
  <conditionalFormatting sqref="D212">
    <cfRule type="duplicateValues" dxfId="24" priority="22"/>
  </conditionalFormatting>
  <conditionalFormatting sqref="D212:E212">
    <cfRule type="duplicateValues" dxfId="23" priority="21"/>
  </conditionalFormatting>
  <conditionalFormatting sqref="D212:E212">
    <cfRule type="duplicateValues" dxfId="22" priority="20"/>
  </conditionalFormatting>
  <conditionalFormatting sqref="D212:E212">
    <cfRule type="duplicateValues" dxfId="21" priority="19"/>
  </conditionalFormatting>
  <conditionalFormatting sqref="D212:E212">
    <cfRule type="duplicateValues" dxfId="20" priority="18"/>
  </conditionalFormatting>
  <conditionalFormatting sqref="E212">
    <cfRule type="duplicateValues" dxfId="19" priority="17"/>
  </conditionalFormatting>
  <conditionalFormatting sqref="F62:F63">
    <cfRule type="duplicateValues" dxfId="18" priority="16"/>
  </conditionalFormatting>
  <conditionalFormatting sqref="F62:F63">
    <cfRule type="duplicateValues" dxfId="17" priority="15"/>
  </conditionalFormatting>
  <conditionalFormatting sqref="F62:F63">
    <cfRule type="duplicateValues" dxfId="16" priority="14"/>
  </conditionalFormatting>
  <conditionalFormatting sqref="F62:F63">
    <cfRule type="duplicateValues" dxfId="15" priority="13"/>
  </conditionalFormatting>
  <conditionalFormatting sqref="F62:F63">
    <cfRule type="duplicateValues" dxfId="14" priority="12"/>
  </conditionalFormatting>
  <conditionalFormatting sqref="Y8:Y207">
    <cfRule type="cellIs" dxfId="13" priority="10" stopIfTrue="1" operator="lessThanOrEqual">
      <formula>0</formula>
    </cfRule>
  </conditionalFormatting>
  <conditionalFormatting sqref="Y8:Y207">
    <cfRule type="colorScale" priority="11">
      <colorScale>
        <cfvo type="min"/>
        <cfvo type="max"/>
        <color rgb="FF63BE7B"/>
        <color rgb="FFFFEF9C"/>
      </colorScale>
    </cfRule>
  </conditionalFormatting>
  <conditionalFormatting sqref="V3:V4">
    <cfRule type="duplicateValues" dxfId="12" priority="9"/>
  </conditionalFormatting>
  <conditionalFormatting sqref="W3:W4">
    <cfRule type="duplicateValues" dxfId="11" priority="8"/>
  </conditionalFormatting>
  <conditionalFormatting sqref="X3:X4">
    <cfRule type="duplicateValues" dxfId="10" priority="7"/>
  </conditionalFormatting>
  <conditionalFormatting sqref="F180">
    <cfRule type="duplicateValues" dxfId="9" priority="6"/>
  </conditionalFormatting>
  <conditionalFormatting sqref="F180:F181">
    <cfRule type="duplicateValues" dxfId="8" priority="5"/>
  </conditionalFormatting>
  <conditionalFormatting sqref="F180:F181">
    <cfRule type="duplicateValues" dxfId="7" priority="4"/>
  </conditionalFormatting>
  <conditionalFormatting sqref="F180:F181">
    <cfRule type="duplicateValues" dxfId="6" priority="2"/>
    <cfRule type="duplicateValues" dxfId="5" priority="3"/>
  </conditionalFormatting>
  <conditionalFormatting sqref="F180:F181">
    <cfRule type="duplicateValues" dxfId="4" priority="1"/>
  </conditionalFormatting>
  <conditionalFormatting sqref="F78 F80">
    <cfRule type="duplicateValues" dxfId="3" priority="547"/>
  </conditionalFormatting>
  <conditionalFormatting sqref="M205:M219 K211:K225 L199:L213 F8:F179">
    <cfRule type="duplicateValues" dxfId="2" priority="548"/>
  </conditionalFormatting>
  <conditionalFormatting sqref="F164 F168 F102 F94 F92 F104 F106">
    <cfRule type="duplicateValues" dxfId="1" priority="549"/>
  </conditionalFormatting>
  <conditionalFormatting sqref="D8:E216">
    <cfRule type="duplicateValues" dxfId="0" priority="550"/>
  </conditionalFormatting>
  <printOptions horizontalCentered="1"/>
  <pageMargins left="0" right="0" top="0" bottom="0" header="0" footer="0"/>
  <pageSetup paperSize="9" scale="25" orientation="portrait" r:id="rId1"/>
  <rowBreaks count="1" manualBreakCount="1">
    <brk id="99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Haftaiçi</vt:lpstr>
      <vt:lpstr>Cumartesi</vt:lpstr>
      <vt:lpstr>Pazar</vt:lpstr>
      <vt:lpstr>TURNES YENİ</vt:lpstr>
      <vt:lpstr>Cumartesi!Yazdırma_Alanı</vt:lpstr>
      <vt:lpstr>Haftaiçi!Yazdırma_Alanı</vt:lpstr>
      <vt:lpstr>Pazar!Yazdırma_Alanı</vt:lpstr>
      <vt:lpstr>'TURNES YENİ'!Yazdırma_Alanı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Ali HEMEK</dc:creator>
  <cp:lastModifiedBy>Ömer Faruk KÜÇÜKPINAR</cp:lastModifiedBy>
  <cp:lastPrinted>2025-11-07T17:18:23Z</cp:lastPrinted>
  <dcterms:created xsi:type="dcterms:W3CDTF">2022-11-18T05:05:11Z</dcterms:created>
  <dcterms:modified xsi:type="dcterms:W3CDTF">2025-11-28T12:56:35Z</dcterms:modified>
</cp:coreProperties>
</file>